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<sst xmlns="http://schemas.openxmlformats.org/spreadsheetml/2006/main" count="408" uniqueCount="70">
  <si>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</si>
  <si>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</si>
  <si>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</si>
  <si>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</si>
  <si>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</si>
  <si>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</si>
  <si>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</si>
  <si>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</si>
  <si>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</si>
  <si>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</si>
  <si>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</si>
  <si>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</si>
  <si>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</si>
  <si>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</si>
  <si>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</si>
  <si>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</si>
  <si>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</si>
  <si>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</si>
  <si>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</si>
  <si>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</si>
  <si>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</si>
  <si>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</si>
  <si>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</si>
  <si>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</si>
  <si>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</si>
  <si>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</si>
  <si>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</si>
  <si>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</si>
  <si>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</si>
  <si>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</si>
  <si>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</si>
  <si>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</si>
  <si>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</si>
  <si>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</si>
  <si>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</si>
  <si>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</si>
  <si>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</si>
  <si>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</si>
  <si>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</si>
  <si>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</si>
  <si>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</si>
  <si>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</si>
  <si>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</si>
  <si>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</si>
  <si>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</si>
  <si>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</si>
  <si>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</si>
  <si>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</si>
  <si>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</si>
  <si>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</si>
  <si>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</si>
  <si>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</si>
  <si>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</si>
  <si>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</si>
  <si>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</si>
  <si>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</si>
  <si>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</si>
  <si>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</si>
  <si>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</si>
  <si>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</si>
  <si>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</si>
  <si>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</si>
  <si>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</si>
  <si>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</si>
  <si>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</si>
  <si>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</si>
  <si>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SM</t>
  </si>
  <si>
    <t xml:space="preserve">        Fecha  : 01/02/2022</t>
  </si>
  <si>
    <t>Callao, 02 de febrero del 2022</t>
  </si>
  <si>
    <t>16..3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</si>
</sst>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35" sqref="M3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1309.57</v>
      </c>
      <c r="AF12" s="30">
        <v>219.98</v>
      </c>
      <c r="AG12" s="30">
        <v>0</v>
      </c>
      <c r="AH12" s="30">
        <v>0</v>
      </c>
      <c r="AI12" s="30">
        <v>0</v>
      </c>
      <c r="AJ12" s="30">
        <v>0</v>
      </c>
      <c r="AK12" s="30">
        <v>128.11500000000001</v>
      </c>
      <c r="AL12" s="30">
        <v>0</v>
      </c>
      <c r="AM12" s="30">
        <v>0</v>
      </c>
      <c r="AN12" s="30">
        <v>0</v>
      </c>
      <c r="AO12" s="30">
        <f>SUMIF($C$11:$AN$11,"Ind",C12:AN12)</f>
        <v>1437.6849999999999</v>
      </c>
      <c r="AP12" s="30">
        <f>SUMIF($C$11:$AN$11,"I.Mad",C12:AN12)</f>
        <v>219.98</v>
      </c>
      <c r="AQ12" s="30">
        <f>SUM(AO12:AP12)</f>
        <v>1657.665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18</v>
      </c>
      <c r="AF13" s="30">
        <v>4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2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20</v>
      </c>
      <c r="AP13" s="30">
        <f>SUMIF($C$11:$AN$11,"I.Mad",C13:AN13)</f>
        <v>4</v>
      </c>
      <c r="AQ13" s="30">
        <f>SUM(AO13:AP13)</f>
        <v>24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3</v>
      </c>
      <c r="AF14" s="30">
        <v>0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66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3</v>
      </c>
      <c r="AP14" s="30">
        <f>SUMIF($C$11:$AN$11,"I.Mad",C14:AN14)</f>
        <v>0</v>
      </c>
      <c r="AQ14" s="30">
        <f>SUM(AO14:AP14)</f>
        <v>3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63.17448222021094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11.5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1309.57</v>
      </c>
      <c r="AF41" s="42">
        <f t="shared" si="3"/>
        <v>219.98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128.11500000000001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1437.6849999999999</v>
      </c>
      <c r="AP41" s="42">
        <f>SUM(AP12,AP18,AP24:AP37)</f>
        <v>219.98</v>
      </c>
      <c r="AQ41" s="42">
        <f t="shared" si="2"/>
        <v>1657.665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 t="s">
        <v>69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2022-02-02T16:34:00Z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