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1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<sst xmlns="http://schemas.openxmlformats.org/spreadsheetml/2006/main" count="352" uniqueCount="67">
  <si>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</si>
  <si>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</si>
  <si>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</si>
  <si>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</si>
  <si>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</si>
  <si>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</si>
  <si>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</si>
  <si>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</si>
  <si>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</si>
  <si>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</si>
  <si>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</si>
  <si>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</si>
  <si>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</si>
  <si>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</si>
  <si>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</si>
  <si>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</si>
  <si>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</si>
  <si>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</si>
  <si>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</si>
  <si>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</si>
  <si>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</si>
  <si>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</si>
  <si>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</si>
  <si>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</si>
  <si>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</si>
  <si>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</si>
  <si>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</si>
  <si>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</si>
  <si>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</si>
  <si>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</si>
  <si>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</si>
  <si>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</si>
  <si>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</si>
  <si>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</si>
  <si>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</si>
  <si>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</si>
  <si>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</si>
  <si>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</si>
  <si>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</si>
  <si>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</si>
  <si>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</si>
  <si>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</si>
  <si>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</si>
  <si>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</si>
  <si>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</si>
  <si>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</si>
  <si>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</si>
  <si>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</si>
  <si>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</si>
  <si>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</si>
  <si>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</si>
  <si>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</si>
  <si>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</si>
  <si>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</si>
  <si>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</si>
  <si>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</si>
  <si>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</si>
  <si>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</si>
  <si>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</si>
  <si>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</si>
  <si>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</si>
  <si>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>PEZ AGUJA</t>
  </si>
  <si>
    <t xml:space="preserve"> REPORTE  PRELIMINAR</t>
  </si>
  <si>
    <t xml:space="preserve">        Fecha : 14/11/2009</t>
  </si>
  <si>
    <t xml:space="preserve"> R.M.N°485-2009-PRODUCE</t>
  </si>
  <si>
    <t>Callao, 16 de Noviembre del 2009</t>
  </si>
  <si>
    <t xml:space="preserve">           Atención:  Econ. Mercedes Araoz  Fernandez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</si>
</sst>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10.8515625" style="0" customWidth="1"/>
    <col min="7" max="7" width="8.57421875" style="0" customWidth="1"/>
    <col min="8" max="8" width="6.28125" style="0" customWidth="1"/>
    <col min="9" max="9" width="11.00390625" style="0" customWidth="1"/>
    <col min="10" max="10" width="8.421875" style="0" customWidth="1"/>
    <col min="11" max="11" width="8.281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9.00390625" style="0" customWidth="1"/>
    <col min="16" max="16" width="6.8515625" style="0" customWidth="1"/>
    <col min="17" max="17" width="8.57421875" style="0" customWidth="1"/>
    <col min="18" max="18" width="6.28125" style="0" customWidth="1"/>
    <col min="19" max="19" width="9.28125" style="0" customWidth="1"/>
    <col min="20" max="20" width="7.28125" style="0" customWidth="1"/>
    <col min="21" max="21" width="8.57421875" style="0" customWidth="1"/>
    <col min="22" max="22" width="7.140625" style="0" customWidth="1"/>
    <col min="23" max="23" width="8.7109375" style="0" customWidth="1"/>
    <col min="24" max="24" width="8.57421875" style="0" customWidth="1"/>
    <col min="25" max="25" width="8.421875" style="0" customWidth="1"/>
    <col min="26" max="26" width="7.8515625" style="0" customWidth="1"/>
    <col min="27" max="27" width="8.7109375" style="0" customWidth="1"/>
    <col min="28" max="28" width="6.00390625" style="0" customWidth="1"/>
    <col min="29" max="29" width="8.7109375" style="0" customWidth="1"/>
    <col min="30" max="30" width="8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62</v>
      </c>
      <c r="AM4" s="83"/>
      <c r="AN4" s="83"/>
      <c r="AO4" s="83"/>
      <c r="AP4" s="83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63</v>
      </c>
      <c r="AO6" s="81"/>
      <c r="AP6" s="82"/>
    </row>
    <row r="7" spans="2:42" ht="18">
      <c r="B7" s="11" t="s">
        <v>3</v>
      </c>
      <c r="C7" s="12" t="s">
        <v>60</v>
      </c>
      <c r="D7" s="13"/>
      <c r="E7" s="13"/>
      <c r="F7" s="13"/>
      <c r="G7" s="14"/>
      <c r="H7" s="13"/>
      <c r="I7" s="12" t="s">
        <v>64</v>
      </c>
      <c r="J7" s="13"/>
      <c r="K7" s="13"/>
      <c r="L7" s="13"/>
      <c r="M7" s="14"/>
      <c r="N7" s="10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97" t="s">
        <v>5</v>
      </c>
      <c r="D8" s="85"/>
      <c r="E8" s="97" t="s">
        <v>6</v>
      </c>
      <c r="F8" s="85"/>
      <c r="G8" s="86" t="s">
        <v>7</v>
      </c>
      <c r="H8" s="98"/>
      <c r="I8" s="84" t="s">
        <v>8</v>
      </c>
      <c r="J8" s="91"/>
      <c r="K8" s="97" t="s">
        <v>9</v>
      </c>
      <c r="L8" s="85"/>
      <c r="M8" s="97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18" t="s">
        <v>18</v>
      </c>
      <c r="AD8" s="92" t="s">
        <v>19</v>
      </c>
      <c r="AE8" s="95"/>
      <c r="AF8" s="92" t="s">
        <v>20</v>
      </c>
      <c r="AG8" s="95"/>
      <c r="AH8" s="94" t="s">
        <v>59</v>
      </c>
      <c r="AI8" s="95"/>
      <c r="AJ8" s="92" t="s">
        <v>21</v>
      </c>
      <c r="AK8" s="93"/>
      <c r="AL8" s="84" t="s">
        <v>22</v>
      </c>
      <c r="AM8" s="91"/>
      <c r="AN8" s="88" t="s">
        <v>23</v>
      </c>
      <c r="AO8" s="89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1090</v>
      </c>
      <c r="G10" s="29">
        <v>0</v>
      </c>
      <c r="H10" s="29">
        <v>0</v>
      </c>
      <c r="I10" s="29">
        <v>10371</v>
      </c>
      <c r="J10" s="29">
        <v>4443</v>
      </c>
      <c r="K10" s="29">
        <v>1832</v>
      </c>
      <c r="L10" s="29">
        <v>0</v>
      </c>
      <c r="M10" s="29">
        <v>0</v>
      </c>
      <c r="N10" s="29">
        <v>0</v>
      </c>
      <c r="O10" s="29">
        <v>4040</v>
      </c>
      <c r="P10" s="29">
        <v>160</v>
      </c>
      <c r="Q10" s="29">
        <v>4975</v>
      </c>
      <c r="R10" s="29">
        <v>0</v>
      </c>
      <c r="S10" s="29">
        <v>3140</v>
      </c>
      <c r="T10" s="29">
        <v>205</v>
      </c>
      <c r="U10" s="29">
        <v>605</v>
      </c>
      <c r="V10" s="29">
        <v>700</v>
      </c>
      <c r="W10" s="29">
        <v>1380</v>
      </c>
      <c r="X10" s="29">
        <v>1915</v>
      </c>
      <c r="Y10" s="29">
        <v>3491</v>
      </c>
      <c r="Z10" s="29">
        <v>479</v>
      </c>
      <c r="AA10" s="29">
        <v>1762</v>
      </c>
      <c r="AB10" s="29">
        <v>0</v>
      </c>
      <c r="AC10" s="29">
        <v>7810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f>SUMIF($C$9:$AM$9,"Ind",C10:AM10)</f>
        <v>39406</v>
      </c>
      <c r="AO10" s="29">
        <f>SUMIF($C$9:$AM$9,"I.Mad",C10:AM10)</f>
        <v>8992</v>
      </c>
      <c r="AP10" s="29">
        <f>SUM(AN10:AO10)</f>
        <v>48398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36</v>
      </c>
      <c r="G11" s="31" t="s">
        <v>29</v>
      </c>
      <c r="H11" s="31" t="s">
        <v>29</v>
      </c>
      <c r="I11" s="31">
        <v>79</v>
      </c>
      <c r="J11" s="31">
        <v>129</v>
      </c>
      <c r="K11" s="31">
        <v>13</v>
      </c>
      <c r="L11" s="31" t="s">
        <v>29</v>
      </c>
      <c r="M11" s="31" t="s">
        <v>29</v>
      </c>
      <c r="N11" s="31" t="s">
        <v>29</v>
      </c>
      <c r="O11" s="31">
        <v>19</v>
      </c>
      <c r="P11" s="31">
        <v>2</v>
      </c>
      <c r="Q11" s="31">
        <v>33</v>
      </c>
      <c r="R11" s="31" t="s">
        <v>29</v>
      </c>
      <c r="S11" s="31">
        <v>14</v>
      </c>
      <c r="T11" s="31">
        <v>2</v>
      </c>
      <c r="U11" s="31">
        <v>5</v>
      </c>
      <c r="V11" s="31">
        <v>7</v>
      </c>
      <c r="W11" s="31">
        <v>8</v>
      </c>
      <c r="X11" s="31">
        <v>21</v>
      </c>
      <c r="Y11" s="31">
        <v>35</v>
      </c>
      <c r="Z11" s="31">
        <v>6</v>
      </c>
      <c r="AA11" s="31">
        <v>14</v>
      </c>
      <c r="AB11" s="31" t="s">
        <v>29</v>
      </c>
      <c r="AC11" s="31">
        <v>37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29">
        <f>SUMIF($C$9:$AM$9,"Ind",C11:AM11)</f>
        <v>257</v>
      </c>
      <c r="AO11" s="29">
        <f>SUMIF($C$9:$AM$9,"I.Mad",C11:AM11)</f>
        <v>203</v>
      </c>
      <c r="AP11" s="29">
        <f>SUM(AN11:AO11)</f>
        <v>460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10</v>
      </c>
      <c r="G12" s="31" t="s">
        <v>29</v>
      </c>
      <c r="H12" s="31" t="s">
        <v>29</v>
      </c>
      <c r="I12" s="31">
        <v>16</v>
      </c>
      <c r="J12" s="31">
        <v>19</v>
      </c>
      <c r="K12" s="31">
        <v>10</v>
      </c>
      <c r="L12" s="31" t="s">
        <v>29</v>
      </c>
      <c r="M12" s="31" t="s">
        <v>29</v>
      </c>
      <c r="N12" s="31" t="s">
        <v>29</v>
      </c>
      <c r="O12" s="31">
        <v>7</v>
      </c>
      <c r="P12" s="31">
        <v>0</v>
      </c>
      <c r="Q12" s="31">
        <v>8</v>
      </c>
      <c r="R12" s="31" t="s">
        <v>29</v>
      </c>
      <c r="S12" s="31">
        <v>5</v>
      </c>
      <c r="T12" s="31">
        <v>2</v>
      </c>
      <c r="U12" s="31">
        <v>2</v>
      </c>
      <c r="V12" s="31">
        <v>5</v>
      </c>
      <c r="W12" s="31">
        <v>2</v>
      </c>
      <c r="X12" s="31">
        <v>7</v>
      </c>
      <c r="Y12" s="31">
        <v>11</v>
      </c>
      <c r="Z12" s="31">
        <v>1</v>
      </c>
      <c r="AA12" s="31">
        <v>6</v>
      </c>
      <c r="AB12" s="31" t="s">
        <v>29</v>
      </c>
      <c r="AC12" s="31">
        <v>12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29">
        <f>SUMIF($C$9:$AM$9,"Ind",C12:AM12)</f>
        <v>79</v>
      </c>
      <c r="AO12" s="29">
        <f>SUMIF($C$9:$AM$9,"I.Mad",C12:AM12)</f>
        <v>44</v>
      </c>
      <c r="AP12" s="29">
        <f>SUM(AN12:AO12)</f>
        <v>123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14.5</v>
      </c>
      <c r="G14" s="61" t="s">
        <v>29</v>
      </c>
      <c r="H14" s="61" t="s">
        <v>29</v>
      </c>
      <c r="I14" s="61">
        <v>14</v>
      </c>
      <c r="J14" s="61">
        <v>14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14</v>
      </c>
      <c r="P14" s="61" t="s">
        <v>29</v>
      </c>
      <c r="Q14" s="61">
        <v>15</v>
      </c>
      <c r="R14" s="61" t="s">
        <v>29</v>
      </c>
      <c r="S14" s="61">
        <v>14</v>
      </c>
      <c r="T14" s="61">
        <v>14</v>
      </c>
      <c r="U14" s="61">
        <v>14.5</v>
      </c>
      <c r="V14" s="61">
        <v>14</v>
      </c>
      <c r="W14" s="61">
        <v>14</v>
      </c>
      <c r="X14" s="61">
        <v>14.5</v>
      </c>
      <c r="Y14" s="61">
        <v>14.5</v>
      </c>
      <c r="Z14" s="61">
        <v>14.5</v>
      </c>
      <c r="AA14" s="61">
        <v>14</v>
      </c>
      <c r="AB14" s="61" t="s">
        <v>29</v>
      </c>
      <c r="AC14" s="61">
        <v>14.5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0</v>
      </c>
      <c r="AO23" s="29">
        <f t="shared" si="1"/>
        <v>0</v>
      </c>
      <c r="AP23" s="29">
        <f t="shared" si="2"/>
        <v>0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>
        <v>10</v>
      </c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10</v>
      </c>
      <c r="AO28" s="29">
        <f t="shared" si="1"/>
        <v>0</v>
      </c>
      <c r="AP28" s="29">
        <f t="shared" si="2"/>
        <v>10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61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52</v>
      </c>
      <c r="C36" s="29">
        <f aca="true" t="shared" si="3" ref="C36:AM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1090</v>
      </c>
      <c r="G36" s="29">
        <f t="shared" si="3"/>
        <v>0</v>
      </c>
      <c r="H36" s="29">
        <f t="shared" si="3"/>
        <v>0</v>
      </c>
      <c r="I36" s="29">
        <f t="shared" si="3"/>
        <v>10371</v>
      </c>
      <c r="J36" s="29">
        <f t="shared" si="3"/>
        <v>4443</v>
      </c>
      <c r="K36" s="29">
        <f t="shared" si="3"/>
        <v>1832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4040</v>
      </c>
      <c r="P36" s="29">
        <f t="shared" si="3"/>
        <v>160</v>
      </c>
      <c r="Q36" s="29">
        <f t="shared" si="3"/>
        <v>4975</v>
      </c>
      <c r="R36" s="29">
        <f t="shared" si="3"/>
        <v>0</v>
      </c>
      <c r="S36" s="29">
        <f t="shared" si="3"/>
        <v>3140</v>
      </c>
      <c r="T36" s="29">
        <f t="shared" si="3"/>
        <v>205</v>
      </c>
      <c r="U36" s="29">
        <f t="shared" si="3"/>
        <v>605</v>
      </c>
      <c r="V36" s="29">
        <f t="shared" si="3"/>
        <v>700</v>
      </c>
      <c r="W36" s="29">
        <f t="shared" si="3"/>
        <v>1380</v>
      </c>
      <c r="X36" s="29">
        <f t="shared" si="3"/>
        <v>1915</v>
      </c>
      <c r="Y36" s="29">
        <f t="shared" si="3"/>
        <v>3501</v>
      </c>
      <c r="Z36" s="29">
        <f t="shared" si="3"/>
        <v>479</v>
      </c>
      <c r="AA36" s="29">
        <f t="shared" si="3"/>
        <v>1762</v>
      </c>
      <c r="AB36" s="29">
        <f t="shared" si="3"/>
        <v>0</v>
      </c>
      <c r="AC36" s="29">
        <f t="shared" si="3"/>
        <v>7810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>+SUM(AH10,AH16,AH22:AH35)</f>
        <v>0</v>
      </c>
      <c r="AI36" s="29">
        <f>+SUM(AI10,AI16,AI22:AI35)</f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0"/>
        <v>39416</v>
      </c>
      <c r="AO36" s="29">
        <f t="shared" si="1"/>
        <v>8992</v>
      </c>
      <c r="AP36" s="29">
        <f t="shared" si="2"/>
        <v>48408</v>
      </c>
    </row>
    <row r="37" spans="2:42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  <c r="AM37" s="66"/>
      <c r="AN37" s="67"/>
      <c r="AO37" s="67"/>
      <c r="AP37" s="68"/>
    </row>
    <row r="38" spans="2:42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74" t="s">
        <v>65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4">
    <mergeCell ref="I8:J8"/>
    <mergeCell ref="AF8:AG8"/>
    <mergeCell ref="O8:P8"/>
    <mergeCell ref="Q8:R8"/>
    <mergeCell ref="AJ8:AK8"/>
    <mergeCell ref="AH8:AI8"/>
    <mergeCell ref="B2:AP2"/>
    <mergeCell ref="C8:D8"/>
    <mergeCell ref="G8:H8"/>
    <mergeCell ref="K8:L8"/>
    <mergeCell ref="M8:N8"/>
    <mergeCell ref="E8:F8"/>
    <mergeCell ref="B3:AP3"/>
    <mergeCell ref="AD8:AE8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AL8:AM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2009-11-16T19:49:34Z</cp:lastPrinted>
  <dcterms:created xsi:type="dcterms:W3CDTF">2008-10-21T17:58:04Z</dcterms:created>
  <dcterms:modified xsi:type="dcterms:W3CDTF">2009-11-16T19:49:40Z</dcterms:modified>
  <cp:category/>
  <cp:version/>
  <cp:contentType/>
  <cp:contentStatus/>
</cp:coreProperties>
</file>