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<sst xmlns="http://schemas.openxmlformats.org/spreadsheetml/2006/main" count="413" uniqueCount="70">
  <si>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</si>
  <si>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</si>
  <si>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</si>
  <si>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</si>
  <si>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</si>
  <si>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</si>
  <si>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</si>
  <si>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</si>
  <si>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</si>
  <si>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</si>
  <si>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</si>
  <si>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</si>
  <si>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</si>
  <si>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</si>
  <si>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</si>
  <si>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</si>
  <si>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</si>
  <si>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</si>
  <si>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</si>
  <si>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</si>
  <si>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</si>
  <si>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</si>
  <si>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</si>
  <si>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</si>
  <si>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</si>
  <si>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</si>
  <si>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</si>
  <si>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</si>
  <si>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</si>
  <si>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</si>
  <si>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</si>
  <si>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</si>
  <si>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</si>
  <si>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</si>
  <si>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</si>
  <si>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</si>
  <si>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</si>
  <si>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</si>
  <si>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</si>
  <si>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</si>
  <si>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</si>
  <si>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</si>
  <si>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</si>
  <si>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</si>
  <si>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</si>
  <si>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</si>
  <si>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</si>
  <si>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</si>
  <si>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</si>
  <si>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</si>
  <si>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</si>
  <si>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</si>
  <si>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</si>
  <si>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</si>
  <si>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</si>
  <si>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</si>
  <si>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</si>
  <si>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</si>
  <si>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</si>
  <si>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</si>
  <si>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</si>
  <si>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</si>
  <si>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</si>
  <si>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</si>
  <si>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</si>
  <si>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</si>
  <si>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</si>
  <si>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S/M</t>
  </si>
  <si>
    <t>Callao, 02 de abril del 2018</t>
  </si>
  <si>
    <t xml:space="preserve">        Fecha  : 01/04/2018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</si>
</sst>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21" fillId="0" borderId="0" xfId="0" applyFont="1" applyFill="1"/>
    <xf numFmtId="0" fontId="42" fillId="0" borderId="2" xfId="0" quotePrefix="1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13" zoomScale="25" zoomScaleNormal="25" workbookViewId="0">
      <selection activeCell="R28" sqref="R28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2.4" x14ac:dyDescent="0.55000000000000004">
      <c r="B2" s="114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69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508.65</v>
      </c>
      <c r="AN12" s="51">
        <v>568.40499999999997</v>
      </c>
      <c r="AO12" s="52">
        <f>SUMIF($C$11:$AN$11,"Ind*",C12:AN12)</f>
        <v>508.65</v>
      </c>
      <c r="AP12" s="52">
        <f>SUMIF($C$11:$AN$11,"I.Mad",C12:AN12)</f>
        <v>568.40499999999997</v>
      </c>
      <c r="AQ12" s="52">
        <f>SUM(AO12:AP12)</f>
        <v>1077.0549999999998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3</v>
      </c>
      <c r="AN13" s="53">
        <v>8</v>
      </c>
      <c r="AO13" s="52">
        <f>SUMIF($C$11:$AN$11,"Ind*",C13:AN13)</f>
        <v>3</v>
      </c>
      <c r="AP13" s="52">
        <f>SUMIF($C$11:$AN$11,"I.Mad",C13:AN13)</f>
        <v>8</v>
      </c>
      <c r="AQ13" s="52">
        <f>SUM(AO13:AP13)</f>
        <v>11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67</v>
      </c>
      <c r="AN14" s="53">
        <v>1</v>
      </c>
      <c r="AO14" s="52">
        <f>SUMIF($C$11:$AN$11,"Ind*",C14:AN14)</f>
        <v>0</v>
      </c>
      <c r="AP14" s="52">
        <f>SUMIF($C$11:$AN$11,"I.Mad",C14:AN14)</f>
        <v>1</v>
      </c>
      <c r="AQ14" s="52">
        <f>SUM(AO14:AP14)</f>
        <v>1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>
        <v>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>
        <v>13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9"/>
      <c r="Q29" s="109"/>
      <c r="R29" s="109"/>
      <c r="S29" s="109"/>
      <c r="T29" s="109"/>
      <c r="U29" s="109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9"/>
      <c r="Q30" s="109"/>
      <c r="R30" s="109"/>
      <c r="S30" s="109"/>
      <c r="T30" s="109"/>
      <c r="U30" s="109"/>
      <c r="V30" s="71"/>
      <c r="W30" s="71"/>
      <c r="X30" s="71"/>
      <c r="Y30" s="112"/>
      <c r="Z30" s="71"/>
      <c r="AA30" s="112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7"/>
      <c r="J31" s="112"/>
      <c r="K31" s="55"/>
      <c r="L31" s="55"/>
      <c r="M31" s="55"/>
      <c r="N31" s="55"/>
      <c r="O31" s="55"/>
      <c r="P31" s="109"/>
      <c r="Q31" s="109"/>
      <c r="R31" s="109"/>
      <c r="S31" s="109"/>
      <c r="T31" s="109"/>
      <c r="U31" s="109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09"/>
      <c r="Q32" s="109"/>
      <c r="R32" s="109"/>
      <c r="S32" s="109"/>
      <c r="T32" s="109"/>
      <c r="U32" s="109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2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10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2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508.65</v>
      </c>
      <c r="AN41" s="55">
        <f t="shared" si="8"/>
        <v>568.40499999999997</v>
      </c>
      <c r="AO41" s="55">
        <f>SUM(AO12,AO18,AO24:AO37)</f>
        <v>508.65</v>
      </c>
      <c r="AP41" s="55">
        <f>SUM(AP12,AP18,AP24:AP37)</f>
        <v>568.40499999999997</v>
      </c>
      <c r="AQ41" s="55">
        <f>SUM(AO41:AP41)</f>
        <v>1077.0549999999998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17.5</v>
      </c>
      <c r="H42" s="57"/>
      <c r="I42" s="57">
        <v>19.3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16.399999999999999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3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4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1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3"/>
      <c r="E48" s="94"/>
      <c r="F48" s="102"/>
      <c r="G48" s="94"/>
      <c r="H48" s="94"/>
      <c r="I48" s="29"/>
      <c r="J48" s="29"/>
      <c r="K48" s="111"/>
      <c r="L48" s="29"/>
      <c r="M48" s="95"/>
      <c r="N48" s="95"/>
      <c r="O48" s="96"/>
      <c r="P48" s="97"/>
      <c r="Q48" s="98"/>
      <c r="R48" s="99"/>
      <c r="S48" s="100"/>
      <c r="T48" s="99"/>
      <c r="U48" s="10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7"/>
      <c r="E49" s="106"/>
      <c r="F49" s="106"/>
      <c r="G49" s="14"/>
      <c r="H49" s="14"/>
      <c r="I49" s="29"/>
      <c r="J49" s="29"/>
      <c r="K49" s="111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6"/>
      <c r="F50" s="106"/>
      <c r="G50" s="72"/>
      <c r="H50" s="72"/>
      <c r="I50" s="29"/>
      <c r="J50" s="29"/>
      <c r="K50" s="110"/>
      <c r="L50" s="29"/>
      <c r="M50" s="65"/>
      <c r="N50" s="66"/>
      <c r="O50" s="29"/>
      <c r="P50" s="38"/>
      <c r="S50" s="108"/>
      <c r="T50" s="59"/>
      <c r="U50" s="59"/>
      <c r="V50" s="59"/>
      <c r="W50" s="59"/>
      <c r="X50" s="26"/>
    </row>
    <row r="51" spans="2:43" ht="44.4" x14ac:dyDescent="0.7">
      <c r="E51" s="106"/>
      <c r="F51" s="106"/>
      <c r="I51" s="29"/>
      <c r="J51" s="29"/>
      <c r="K51" s="29"/>
      <c r="L51" s="29"/>
      <c r="M51" s="65"/>
      <c r="N51" s="66"/>
      <c r="O51" s="29"/>
      <c r="P51" s="35"/>
      <c r="S51" s="108"/>
      <c r="T51" s="59"/>
      <c r="U51" s="59"/>
      <c r="V51" s="60"/>
      <c r="W51" s="60"/>
    </row>
    <row r="52" spans="2:43" ht="44.4" x14ac:dyDescent="0.7">
      <c r="E52" s="106"/>
      <c r="F52" s="106"/>
      <c r="I52" s="29"/>
      <c r="J52" s="29"/>
      <c r="K52" s="29"/>
      <c r="L52" s="29"/>
      <c r="M52" s="28"/>
      <c r="N52" s="31"/>
      <c r="O52" s="30"/>
      <c r="P52" s="35"/>
      <c r="S52" s="108"/>
      <c r="T52" s="59"/>
      <c r="U52" s="59"/>
      <c r="V52" s="60"/>
      <c r="W52" s="60"/>
      <c r="AC52" s="2" t="s">
        <v>66</v>
      </c>
    </row>
    <row r="53" spans="2:43" ht="44.4" x14ac:dyDescent="0.7">
      <c r="E53" s="106"/>
      <c r="F53" s="106"/>
      <c r="I53" s="29"/>
      <c r="J53" s="29"/>
      <c r="K53" s="29"/>
      <c r="L53" s="29"/>
      <c r="M53" s="28"/>
      <c r="N53" s="31"/>
      <c r="O53" s="31"/>
      <c r="S53" s="108"/>
      <c r="T53" s="59"/>
      <c r="U53" s="59"/>
      <c r="V53" s="60"/>
      <c r="W53" s="60"/>
    </row>
    <row r="54" spans="2:43" ht="44.4" x14ac:dyDescent="0.7">
      <c r="E54" s="106"/>
      <c r="F54" s="106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6"/>
      <c r="F55" s="106"/>
      <c r="S55" s="60"/>
      <c r="T55" s="60"/>
      <c r="U55" s="60"/>
      <c r="V55" s="60"/>
      <c r="W55" s="60"/>
      <c r="AD55" s="44"/>
    </row>
    <row r="56" spans="2:43" ht="35.4" x14ac:dyDescent="0.6">
      <c r="E56" s="106"/>
      <c r="F56" s="106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2018-04-02T17:59:23Z</dcterms:modified>
</cp:coreProperties>
</file>