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<sst xmlns="http://schemas.openxmlformats.org/spreadsheetml/2006/main" count="364" uniqueCount="70">
  <si>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</si>
  <si>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</si>
  <si>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</si>
  <si>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</si>
  <si>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</si>
  <si>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</si>
  <si>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</si>
  <si>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</si>
  <si>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</si>
  <si>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</si>
  <si>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</si>
  <si>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</si>
  <si>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</si>
  <si>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</si>
  <si>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</si>
  <si>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</si>
  <si>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</si>
  <si>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</si>
  <si>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</si>
  <si>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</si>
  <si>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</si>
  <si>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</si>
  <si>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</si>
  <si>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</si>
  <si>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</si>
  <si>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</si>
  <si>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</si>
  <si>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</si>
  <si>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</si>
  <si>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</si>
  <si>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</si>
  <si>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</si>
  <si>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</si>
  <si>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</si>
  <si>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</si>
  <si>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</si>
  <si>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</si>
  <si>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</si>
  <si>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</si>
  <si>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</si>
  <si>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</si>
  <si>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</si>
  <si>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</si>
  <si>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</si>
  <si>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</si>
  <si>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</si>
  <si>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</si>
  <si>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</si>
  <si>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</si>
  <si>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</si>
  <si>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</si>
  <si>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</si>
  <si>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</si>
  <si>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</si>
  <si>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</si>
  <si>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</si>
  <si>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</si>
  <si>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</si>
  <si>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</si>
  <si>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</si>
  <si>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</si>
  <si>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</si>
  <si>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</si>
  <si>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</si>
  <si>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</si>
  <si>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</si>
  <si>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S/M</t>
  </si>
  <si>
    <t xml:space="preserve">        Fecha  : 01/05/2018</t>
  </si>
  <si>
    <t>Callao, 02 de mayo del 2018</t>
  </si>
  <si>
    <t>Atención: Sr. Raúl Pérez-Reyes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</si>
</sst>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165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43" fillId="0" borderId="0"/>
    <xf numFmtId="0" fontId="43" fillId="0" borderId="0"/>
    <xf numFmtId="0" fontId="25" fillId="0" borderId="0"/>
    <xf numFmtId="0" fontId="39" fillId="0" borderId="0"/>
    <xf numFmtId="0" fontId="16" fillId="0" borderId="0"/>
    <xf numFmtId="169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8" fillId="0" borderId="0" xfId="0" applyFont="1" applyBorder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1" fillId="0" borderId="0" xfId="0" applyFont="1" applyBorder="1"/>
    <xf numFmtId="0" fontId="19" fillId="3" borderId="2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8" fillId="0" borderId="0" xfId="0" applyFont="1"/>
    <xf numFmtId="0" fontId="22" fillId="0" borderId="0" xfId="0" applyFont="1"/>
    <xf numFmtId="20" fontId="18" fillId="0" borderId="0" xfId="0" quotePrefix="1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8" fontId="17" fillId="0" borderId="0" xfId="0" applyNumberFormat="1" applyFont="1"/>
    <xf numFmtId="0" fontId="18" fillId="0" borderId="0" xfId="0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167" fontId="18" fillId="0" borderId="0" xfId="0" applyNumberFormat="1" applyFont="1" applyBorder="1"/>
    <xf numFmtId="167" fontId="19" fillId="3" borderId="5" xfId="0" applyNumberFormat="1" applyFont="1" applyFill="1" applyBorder="1" applyAlignment="1">
      <alignment horizontal="center" wrapText="1"/>
    </xf>
    <xf numFmtId="167" fontId="19" fillId="0" borderId="0" xfId="0" applyNumberFormat="1" applyFont="1" applyBorder="1" applyAlignment="1">
      <alignment horizontal="center"/>
    </xf>
    <xf numFmtId="1" fontId="17" fillId="0" borderId="0" xfId="0" applyNumberFormat="1" applyFont="1"/>
    <xf numFmtId="0" fontId="21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 applyAlignment="1"/>
    <xf numFmtId="0" fontId="18" fillId="0" borderId="0" xfId="0" applyFont="1" applyAlignment="1"/>
    <xf numFmtId="0" fontId="17" fillId="0" borderId="0" xfId="0" applyFont="1" applyAlignment="1"/>
    <xf numFmtId="1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/>
    <xf numFmtId="167" fontId="24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167" fontId="26" fillId="0" borderId="0" xfId="12" applyNumberFormat="1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0" xfId="0" applyFont="1"/>
    <xf numFmtId="0" fontId="27" fillId="0" borderId="1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5" xfId="0" applyFont="1" applyBorder="1" applyAlignment="1">
      <alignment horizontal="center"/>
    </xf>
    <xf numFmtId="1" fontId="19" fillId="0" borderId="3" xfId="0" quotePrefix="1" applyNumberFormat="1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/>
    </xf>
    <xf numFmtId="1" fontId="29" fillId="0" borderId="1" xfId="0" applyNumberFormat="1" applyFont="1" applyBorder="1" applyAlignment="1">
      <alignment horizontal="center"/>
    </xf>
    <xf numFmtId="1" fontId="29" fillId="0" borderId="1" xfId="0" quotePrefix="1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1" fontId="29" fillId="0" borderId="5" xfId="0" applyNumberFormat="1" applyFont="1" applyBorder="1" applyAlignment="1">
      <alignment horizontal="center"/>
    </xf>
    <xf numFmtId="0" fontId="21" fillId="0" borderId="0" xfId="0" applyFont="1"/>
    <xf numFmtId="167" fontId="29" fillId="0" borderId="1" xfId="0" applyNumberFormat="1" applyFont="1" applyFill="1" applyBorder="1" applyAlignment="1">
      <alignment horizontal="center"/>
    </xf>
    <xf numFmtId="167" fontId="29" fillId="0" borderId="1" xfId="0" quotePrefix="1" applyNumberFormat="1" applyFont="1" applyBorder="1" applyAlignment="1">
      <alignment horizontal="center"/>
    </xf>
    <xf numFmtId="1" fontId="29" fillId="0" borderId="0" xfId="0" applyNumberFormat="1" applyFont="1" applyBorder="1" applyAlignment="1">
      <alignment horizontal="center"/>
    </xf>
    <xf numFmtId="0" fontId="17" fillId="0" borderId="0" xfId="0" applyFont="1" applyBorder="1"/>
    <xf numFmtId="1" fontId="32" fillId="0" borderId="0" xfId="12" applyNumberFormat="1" applyFont="1" applyFill="1" applyBorder="1" applyProtection="1">
      <protection locked="0"/>
    </xf>
    <xf numFmtId="1" fontId="32" fillId="0" borderId="0" xfId="12" applyNumberFormat="1" applyFont="1" applyFill="1" applyBorder="1" applyAlignment="1" applyProtection="1">
      <protection locked="0"/>
    </xf>
    <xf numFmtId="1" fontId="32" fillId="0" borderId="0" xfId="12" applyNumberFormat="1" applyFont="1" applyFill="1" applyBorder="1" applyAlignment="1" applyProtection="1">
      <alignment horizontal="right"/>
      <protection locked="0"/>
    </xf>
    <xf numFmtId="1" fontId="32" fillId="0" borderId="0" xfId="12" quotePrefix="1" applyNumberFormat="1" applyFont="1" applyFill="1" applyBorder="1" applyAlignment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18" fillId="0" borderId="0" xfId="0" applyFont="1" applyFill="1"/>
    <xf numFmtId="0" fontId="21" fillId="0" borderId="0" xfId="0" applyFont="1" applyAlignment="1">
      <alignment horizontal="left"/>
    </xf>
    <xf numFmtId="49" fontId="21" fillId="0" borderId="0" xfId="0" applyNumberFormat="1" applyFont="1"/>
    <xf numFmtId="22" fontId="21" fillId="0" borderId="0" xfId="0" applyNumberFormat="1" applyFont="1"/>
    <xf numFmtId="167" fontId="29" fillId="0" borderId="5" xfId="0" applyNumberFormat="1" applyFont="1" applyBorder="1" applyAlignment="1">
      <alignment horizontal="center"/>
    </xf>
    <xf numFmtId="0" fontId="35" fillId="0" borderId="0" xfId="0" applyFont="1"/>
    <xf numFmtId="1" fontId="29" fillId="0" borderId="0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167" fontId="29" fillId="0" borderId="0" xfId="0" quotePrefix="1" applyNumberFormat="1" applyFont="1" applyBorder="1" applyAlignment="1">
      <alignment horizontal="center"/>
    </xf>
    <xf numFmtId="0" fontId="38" fillId="0" borderId="5" xfId="0" applyFont="1" applyBorder="1"/>
    <xf numFmtId="0" fontId="38" fillId="0" borderId="5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8" fillId="3" borderId="2" xfId="0" applyFont="1" applyFill="1" applyBorder="1" applyAlignment="1">
      <alignment horizontal="left"/>
    </xf>
    <xf numFmtId="0" fontId="38" fillId="0" borderId="1" xfId="0" applyFont="1" applyBorder="1"/>
    <xf numFmtId="0" fontId="1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7" fontId="29" fillId="3" borderId="5" xfId="0" applyNumberFormat="1" applyFont="1" applyFill="1" applyBorder="1" applyAlignment="1">
      <alignment horizontal="center" wrapText="1"/>
    </xf>
    <xf numFmtId="0" fontId="34" fillId="0" borderId="0" xfId="13" applyFont="1" applyFill="1" applyAlignment="1" applyProtection="1"/>
    <xf numFmtId="167" fontId="19" fillId="0" borderId="3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8" fillId="0" borderId="0" xfId="0" applyFont="1"/>
    <xf numFmtId="1" fontId="40" fillId="0" borderId="0" xfId="12" quotePrefix="1" applyNumberFormat="1" applyFont="1" applyBorder="1" applyAlignment="1" applyProtection="1">
      <protection locked="0"/>
    </xf>
    <xf numFmtId="0" fontId="28" fillId="0" borderId="0" xfId="0" applyFont="1" applyBorder="1" applyAlignment="1"/>
    <xf numFmtId="0" fontId="28" fillId="3" borderId="0" xfId="0" applyFont="1" applyFill="1" applyAlignment="1">
      <alignment horizontal="right"/>
    </xf>
    <xf numFmtId="0" fontId="24" fillId="0" borderId="0" xfId="0" applyFont="1"/>
    <xf numFmtId="0" fontId="28" fillId="0" borderId="0" xfId="0" applyFont="1" applyBorder="1"/>
    <xf numFmtId="1" fontId="28" fillId="0" borderId="0" xfId="0" applyNumberFormat="1" applyFont="1" applyBorder="1"/>
    <xf numFmtId="1" fontId="28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0" xfId="0" applyFont="1"/>
    <xf numFmtId="0" fontId="44" fillId="0" borderId="0" xfId="0" applyFont="1"/>
    <xf numFmtId="1" fontId="38" fillId="0" borderId="0" xfId="0" applyNumberFormat="1" applyFont="1"/>
    <xf numFmtId="0" fontId="34" fillId="0" borderId="0" xfId="0" applyFont="1" applyBorder="1"/>
    <xf numFmtId="168" fontId="29" fillId="0" borderId="5" xfId="0" applyNumberFormat="1" applyFont="1" applyBorder="1" applyAlignment="1">
      <alignment horizontal="center"/>
    </xf>
    <xf numFmtId="1" fontId="17" fillId="0" borderId="0" xfId="0" applyNumberFormat="1" applyFont="1" applyBorder="1"/>
    <xf numFmtId="0" fontId="0" fillId="0" borderId="1" xfId="0" applyBorder="1"/>
    <xf numFmtId="0" fontId="46" fillId="0" borderId="0" xfId="0" applyFont="1" applyBorder="1" applyAlignment="1"/>
    <xf numFmtId="167" fontId="46" fillId="0" borderId="0" xfId="0" applyNumberFormat="1" applyFont="1" applyBorder="1" applyAlignment="1"/>
    <xf numFmtId="2" fontId="29" fillId="0" borderId="5" xfId="0" applyNumberFormat="1" applyFont="1" applyBorder="1" applyAlignment="1">
      <alignment horizontal="center"/>
    </xf>
    <xf numFmtId="0" fontId="38" fillId="0" borderId="0" xfId="0" applyFont="1"/>
    <xf numFmtId="0" fontId="24" fillId="0" borderId="0" xfId="0" applyFont="1" applyFill="1"/>
    <xf numFmtId="0" fontId="27" fillId="4" borderId="8" xfId="0" applyFont="1" applyFill="1" applyBorder="1" applyAlignment="1">
      <alignment horizontal="center"/>
    </xf>
    <xf numFmtId="0" fontId="27" fillId="4" borderId="7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2" xfId="0" quotePrefix="1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45" fillId="0" borderId="4" xfId="0" quotePrefix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20" fontId="33" fillId="0" borderId="0" xfId="0" applyNumberFormat="1" applyFont="1" applyAlignment="1">
      <alignment horizontal="right"/>
    </xf>
    <xf numFmtId="166" fontId="21" fillId="0" borderId="0" xfId="0" applyNumberFormat="1" applyFont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/>
    </xf>
  </cellXfs>
  <cellStyles count="33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" zoomScale="25" zoomScaleNormal="25" workbookViewId="0">
      <selection activeCell="AH12" sqref="AH1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5.8554687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69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63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44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3150</v>
      </c>
      <c r="G12" s="50">
        <v>8297.6</v>
      </c>
      <c r="H12" s="50">
        <v>1525.4849999999999</v>
      </c>
      <c r="I12" s="50">
        <v>7667.63</v>
      </c>
      <c r="J12" s="50">
        <v>8055.13</v>
      </c>
      <c r="K12" s="50">
        <v>910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3770</v>
      </c>
      <c r="R12" s="50">
        <v>0</v>
      </c>
      <c r="S12" s="50">
        <v>3400</v>
      </c>
      <c r="T12" s="50">
        <v>0</v>
      </c>
      <c r="U12" s="50">
        <v>890</v>
      </c>
      <c r="V12" s="50">
        <v>565</v>
      </c>
      <c r="W12" s="50">
        <v>7450</v>
      </c>
      <c r="X12" s="50">
        <v>0</v>
      </c>
      <c r="Y12" s="50">
        <v>5857</v>
      </c>
      <c r="Z12" s="50">
        <v>1709</v>
      </c>
      <c r="AA12" s="50">
        <v>1359.8400000000001</v>
      </c>
      <c r="AB12" s="50">
        <v>0</v>
      </c>
      <c r="AC12" s="50">
        <v>430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40032.069999999992</v>
      </c>
      <c r="AP12" s="51">
        <f>SUMIF($C$11:$AN$11,"I.Mad",C12:AN12)</f>
        <v>15004.615</v>
      </c>
      <c r="AQ12" s="51">
        <f>SUM(AO12:AP12)</f>
        <v>55036.68499999999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50</v>
      </c>
      <c r="G13" s="52">
        <v>30</v>
      </c>
      <c r="H13" s="52">
        <v>24</v>
      </c>
      <c r="I13" s="52">
        <v>47</v>
      </c>
      <c r="J13" s="52">
        <v>161</v>
      </c>
      <c r="K13" s="52">
        <v>8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12</v>
      </c>
      <c r="R13" s="52" t="s">
        <v>20</v>
      </c>
      <c r="S13" s="52">
        <v>14</v>
      </c>
      <c r="T13" s="52" t="s">
        <v>20</v>
      </c>
      <c r="U13" s="52">
        <v>6</v>
      </c>
      <c r="V13" s="52">
        <v>7</v>
      </c>
      <c r="W13" s="52">
        <v>35</v>
      </c>
      <c r="X13" s="52" t="s">
        <v>20</v>
      </c>
      <c r="Y13" s="52">
        <v>48</v>
      </c>
      <c r="Z13" s="52">
        <v>22</v>
      </c>
      <c r="AA13" s="52">
        <v>5</v>
      </c>
      <c r="AB13" s="52" t="s">
        <v>20</v>
      </c>
      <c r="AC13" s="52">
        <v>2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207</v>
      </c>
      <c r="AP13" s="51">
        <f>SUMIF($C$11:$AN$11,"I.Mad",C13:AN13)</f>
        <v>264</v>
      </c>
      <c r="AQ13" s="51">
        <f>SUM(AO13:AP13)</f>
        <v>471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66</v>
      </c>
      <c r="G14" s="52">
        <v>8</v>
      </c>
      <c r="H14" s="52">
        <v>1</v>
      </c>
      <c r="I14" s="52">
        <v>2</v>
      </c>
      <c r="J14" s="52">
        <v>15</v>
      </c>
      <c r="K14" s="52" t="s">
        <v>66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4</v>
      </c>
      <c r="R14" s="52" t="s">
        <v>20</v>
      </c>
      <c r="S14" s="52">
        <v>6</v>
      </c>
      <c r="T14" s="52" t="s">
        <v>20</v>
      </c>
      <c r="U14" s="52">
        <v>1</v>
      </c>
      <c r="V14" s="52">
        <v>4</v>
      </c>
      <c r="W14" s="52">
        <v>10</v>
      </c>
      <c r="X14" s="52" t="s">
        <v>20</v>
      </c>
      <c r="Y14" s="52">
        <v>4</v>
      </c>
      <c r="Z14" s="52">
        <v>3</v>
      </c>
      <c r="AA14" s="52">
        <v>2</v>
      </c>
      <c r="AB14" s="52" t="s">
        <v>20</v>
      </c>
      <c r="AC14" s="52">
        <v>1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38</v>
      </c>
      <c r="AP14" s="51">
        <f>SUMIF($C$11:$AN$11,"I.Mad",C14:AN14)</f>
        <v>23</v>
      </c>
      <c r="AQ14" s="51">
        <f>SUM(AO14:AP14)</f>
        <v>61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22.895593641908999</v>
      </c>
      <c r="H15" s="52">
        <v>21.830985915492956</v>
      </c>
      <c r="I15" s="52">
        <v>39.250751460627747</v>
      </c>
      <c r="J15" s="52">
        <v>25.621956132647025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3.9312045006392489</v>
      </c>
      <c r="R15" s="52" t="s">
        <v>20</v>
      </c>
      <c r="S15" s="52">
        <v>21.757412240535842</v>
      </c>
      <c r="T15" s="52" t="s">
        <v>20</v>
      </c>
      <c r="U15" s="52">
        <v>1.4925373134328357</v>
      </c>
      <c r="V15" s="52">
        <v>2.1727459125772768</v>
      </c>
      <c r="W15" s="52">
        <v>6.869686180116175</v>
      </c>
      <c r="X15" s="52" t="s">
        <v>20</v>
      </c>
      <c r="Y15" s="52">
        <v>8.0533859999999997</v>
      </c>
      <c r="Z15" s="52">
        <v>7.5074630000000004</v>
      </c>
      <c r="AA15" s="52">
        <v>10.866010056829879</v>
      </c>
      <c r="AB15" s="52" t="s">
        <v>20</v>
      </c>
      <c r="AC15" s="52">
        <v>2.061855670103093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12</v>
      </c>
      <c r="H16" s="57">
        <v>12</v>
      </c>
      <c r="I16" s="57">
        <v>11.5</v>
      </c>
      <c r="J16" s="57">
        <v>12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 t="s">
        <v>20</v>
      </c>
      <c r="S16" s="57">
        <v>13</v>
      </c>
      <c r="T16" s="57" t="s">
        <v>20</v>
      </c>
      <c r="U16" s="57">
        <v>13.5</v>
      </c>
      <c r="V16" s="57">
        <v>14</v>
      </c>
      <c r="W16" s="57">
        <v>13.5</v>
      </c>
      <c r="X16" s="57" t="s">
        <v>20</v>
      </c>
      <c r="Y16" s="57">
        <v>12.5</v>
      </c>
      <c r="Z16" s="57">
        <v>13</v>
      </c>
      <c r="AA16" s="57">
        <v>14.5</v>
      </c>
      <c r="AB16" s="57" t="s">
        <v>20</v>
      </c>
      <c r="AC16" s="57">
        <v>13.5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70">
        <v>0.16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0.16</v>
      </c>
      <c r="AP30" s="51">
        <f t="shared" si="1"/>
        <v>0</v>
      </c>
      <c r="AQ30" s="54">
        <f t="shared" si="2"/>
        <v>0.16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3150</v>
      </c>
      <c r="G41" s="54">
        <f t="shared" si="8"/>
        <v>8297.6</v>
      </c>
      <c r="H41" s="54">
        <f t="shared" si="8"/>
        <v>1525.4849999999999</v>
      </c>
      <c r="I41" s="54">
        <f t="shared" si="8"/>
        <v>7667.63</v>
      </c>
      <c r="J41" s="54">
        <f t="shared" si="8"/>
        <v>8055.13</v>
      </c>
      <c r="K41" s="54">
        <f t="shared" si="8"/>
        <v>910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3770</v>
      </c>
      <c r="R41" s="54">
        <f t="shared" si="8"/>
        <v>0</v>
      </c>
      <c r="S41" s="54">
        <f>+SUM(S24:S40,S18,S12)</f>
        <v>3400</v>
      </c>
      <c r="T41" s="54">
        <f t="shared" si="8"/>
        <v>0</v>
      </c>
      <c r="U41" s="54">
        <f>+SUM(U24:U40,U18,U12)</f>
        <v>890</v>
      </c>
      <c r="V41" s="54">
        <f t="shared" si="8"/>
        <v>565</v>
      </c>
      <c r="W41" s="54">
        <f t="shared" si="8"/>
        <v>7450</v>
      </c>
      <c r="X41" s="54">
        <f t="shared" si="8"/>
        <v>0</v>
      </c>
      <c r="Y41" s="54">
        <f t="shared" si="8"/>
        <v>5857</v>
      </c>
      <c r="Z41" s="54">
        <f t="shared" si="8"/>
        <v>1709</v>
      </c>
      <c r="AA41" s="54">
        <f t="shared" si="8"/>
        <v>1360.0000000000002</v>
      </c>
      <c r="AB41" s="54">
        <f t="shared" si="8"/>
        <v>0</v>
      </c>
      <c r="AC41" s="54">
        <f t="shared" si="8"/>
        <v>430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40032.229999999996</v>
      </c>
      <c r="AP41" s="54">
        <f>SUM(AP12,AP18,AP24:AP37)</f>
        <v>15004.615</v>
      </c>
      <c r="AQ41" s="54">
        <f>SUM(AO41:AP41)</f>
        <v>55036.844999999994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17.100000000000001</v>
      </c>
      <c r="H42" s="56"/>
      <c r="I42" s="56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15.3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2018-05-02T17:31:55Z</dcterms:modified>
</cp:coreProperties>
</file>