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65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<sst xmlns="http://schemas.openxmlformats.org/spreadsheetml/2006/main" count="380" uniqueCount="67">
  <si>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</si>
  <si>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</si>
  <si>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</si>
  <si>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</si>
  <si>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</si>
  <si>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</si>
  <si>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</si>
  <si>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</si>
  <si>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</si>
  <si>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</si>
  <si>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</si>
  <si>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</si>
  <si>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</si>
  <si>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</si>
  <si>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</si>
  <si>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</si>
  <si>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</si>
  <si>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</si>
  <si>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</si>
  <si>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</si>
  <si>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</si>
  <si>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</si>
  <si>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</si>
  <si>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</si>
  <si>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</si>
  <si>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</si>
  <si>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</si>
  <si>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</si>
  <si>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</si>
  <si>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</si>
  <si>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</si>
  <si>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</si>
  <si>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</si>
  <si>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</si>
  <si>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</si>
  <si>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</si>
  <si>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</si>
  <si>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</si>
  <si>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</si>
  <si>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</si>
  <si>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</si>
  <si>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</si>
  <si>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</si>
  <si>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</si>
  <si>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</si>
  <si>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</si>
  <si>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</si>
  <si>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</si>
  <si>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</si>
  <si>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</si>
  <si>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</si>
  <si>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</si>
  <si>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</si>
  <si>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</si>
  <si>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</si>
  <si>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</si>
  <si>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</si>
  <si>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</si>
  <si>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</si>
  <si>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</si>
  <si>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</si>
  <si>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</si>
  <si>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</si>
  <si>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</si>
  <si>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02 de  Enero del 2012</t>
  </si>
  <si>
    <t xml:space="preserve">        Fecha  : 01/01/2012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</si>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</sst>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9">
      <selection activeCell="AP22" sqref="AP22"/>
    </sheetView>
  </sheetViews>
  <sheetFormatPr defaultColWidth="11.421875" defaultRowHeight="12.75"/>
  <cols>
    <col min="2" max="2" width="20.00390625" style="0" customWidth="1"/>
    <col min="3" max="3" width="9.140625" style="0" customWidth="1"/>
    <col min="4" max="4" width="7.140625" style="0" customWidth="1"/>
    <col min="5" max="5" width="9.7109375" style="0" customWidth="1"/>
    <col min="6" max="6" width="9.57421875" style="0" customWidth="1"/>
    <col min="7" max="7" width="9.8515625" style="0" customWidth="1"/>
    <col min="8" max="8" width="8.8515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7109375" style="0" customWidth="1"/>
    <col min="19" max="19" width="7.57421875" style="0" customWidth="1"/>
    <col min="20" max="20" width="7.140625" style="0" customWidth="1"/>
    <col min="21" max="21" width="8.140625" style="0" customWidth="1"/>
    <col min="22" max="22" width="7.8515625" style="0" customWidth="1"/>
    <col min="23" max="23" width="7.140625" style="0" customWidth="1"/>
    <col min="24" max="24" width="6.57421875" style="0" customWidth="1"/>
    <col min="25" max="25" width="9.28125" style="0" customWidth="1"/>
    <col min="26" max="26" width="7.57421875" style="0" customWidth="1"/>
    <col min="27" max="27" width="8.28125" style="0" customWidth="1"/>
    <col min="28" max="28" width="8.00390625" style="0" customWidth="1"/>
    <col min="29" max="29" width="8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1260</v>
      </c>
      <c r="F10" s="28">
        <v>510</v>
      </c>
      <c r="G10" s="28">
        <v>5770</v>
      </c>
      <c r="H10" s="28">
        <v>780</v>
      </c>
      <c r="I10" s="28">
        <v>7916</v>
      </c>
      <c r="J10" s="28">
        <v>310</v>
      </c>
      <c r="K10" s="28">
        <v>2067</v>
      </c>
      <c r="L10" s="28">
        <v>0</v>
      </c>
      <c r="M10" s="28">
        <v>0</v>
      </c>
      <c r="N10" s="28">
        <v>0</v>
      </c>
      <c r="O10" s="28">
        <v>398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206</v>
      </c>
      <c r="Z10" s="28">
        <v>243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17617</v>
      </c>
      <c r="AP10" s="28">
        <f>SUMIF($C$9:$AN$9,"I.Mad",C10:AN10)</f>
        <v>1843</v>
      </c>
      <c r="AQ10" s="28">
        <f>SUM(AO10:AP10)</f>
        <v>19460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5</v>
      </c>
      <c r="F11" s="30">
        <v>10</v>
      </c>
      <c r="G11" s="30">
        <v>30</v>
      </c>
      <c r="H11" s="30">
        <v>11</v>
      </c>
      <c r="I11" s="30">
        <v>25</v>
      </c>
      <c r="J11" s="30">
        <v>4</v>
      </c>
      <c r="K11" s="30">
        <v>6</v>
      </c>
      <c r="L11" s="30" t="s">
        <v>29</v>
      </c>
      <c r="M11" s="30" t="s">
        <v>29</v>
      </c>
      <c r="N11" s="30" t="s">
        <v>29</v>
      </c>
      <c r="O11" s="30">
        <v>2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4</v>
      </c>
      <c r="Z11" s="30">
        <v>3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72</v>
      </c>
      <c r="AP11" s="28">
        <f>SUMIF($C$9:$AN$9,"I.Mad",C11:AN11)</f>
        <v>28</v>
      </c>
      <c r="AQ11" s="28">
        <f>SUM(AO11:AP11)</f>
        <v>100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2</v>
      </c>
      <c r="G12" s="30">
        <v>2</v>
      </c>
      <c r="H12" s="30">
        <v>3</v>
      </c>
      <c r="I12" s="30">
        <v>8</v>
      </c>
      <c r="J12" s="30" t="s">
        <v>66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66</v>
      </c>
      <c r="Z12" s="30" t="s">
        <v>66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20</v>
      </c>
      <c r="AP12" s="28">
        <f>SUMIF($C$9:$AN$9,"I.Mad",C12:AN12)</f>
        <v>5</v>
      </c>
      <c r="AQ12" s="28">
        <f>SUM(AO12:AP12)</f>
        <v>25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 t="s">
        <v>29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14.5</v>
      </c>
      <c r="F14" s="59">
        <v>14</v>
      </c>
      <c r="G14" s="59">
        <v>14</v>
      </c>
      <c r="H14" s="59">
        <v>14</v>
      </c>
      <c r="I14" s="59">
        <v>14.5</v>
      </c>
      <c r="J14" s="59" t="s">
        <v>29</v>
      </c>
      <c r="K14" s="59">
        <v>14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1260</v>
      </c>
      <c r="F36" s="28">
        <f t="shared" si="3"/>
        <v>510</v>
      </c>
      <c r="G36" s="28">
        <f t="shared" si="3"/>
        <v>5770</v>
      </c>
      <c r="H36" s="28">
        <f t="shared" si="3"/>
        <v>780</v>
      </c>
      <c r="I36" s="28">
        <f t="shared" si="3"/>
        <v>7916</v>
      </c>
      <c r="J36" s="28">
        <f t="shared" si="3"/>
        <v>310</v>
      </c>
      <c r="K36" s="28">
        <f t="shared" si="3"/>
        <v>2067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398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206</v>
      </c>
      <c r="Z36" s="28">
        <f t="shared" si="3"/>
        <v>243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17617</v>
      </c>
      <c r="AP36" s="28">
        <f>SUM(AP10,AP16,AP22:AP35)</f>
        <v>1843</v>
      </c>
      <c r="AQ36" s="28">
        <f>SUM(AO36:AP36)</f>
        <v>19460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2011-11-26T14:43:03Z</cp:lastPrinted>
  <dcterms:created xsi:type="dcterms:W3CDTF">2008-10-21T17:58:04Z</dcterms:created>
  <dcterms:modified xsi:type="dcterms:W3CDTF">2011-11-26T14:43:30Z</dcterms:modified>
  <cp:category/>
  <cp:version/>
  <cp:contentType/>
  <cp:contentStatus/>
</cp:coreProperties>
</file>