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<sst xmlns="http://schemas.openxmlformats.org/spreadsheetml/2006/main" count="412" uniqueCount="69">
  <si>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</si>
  <si>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</si>
  <si>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</si>
  <si>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</si>
  <si>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</si>
  <si>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</si>
  <si>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</si>
  <si>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</si>
  <si>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</si>
  <si>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</si>
  <si>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</si>
  <si>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</si>
  <si>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</si>
  <si>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</si>
  <si>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</si>
  <si>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</si>
  <si>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</si>
  <si>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</si>
  <si>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</si>
  <si>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</si>
  <si>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</si>
  <si>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</si>
  <si>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</si>
  <si>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</si>
  <si>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</si>
  <si>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</si>
  <si>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</si>
  <si>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</si>
  <si>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</si>
  <si>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</si>
  <si>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</si>
  <si>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</si>
  <si>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</si>
  <si>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</si>
  <si>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</si>
  <si>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</si>
  <si>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</si>
  <si>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</si>
  <si>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</si>
  <si>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</si>
  <si>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</si>
  <si>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</si>
  <si>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</si>
  <si>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</si>
  <si>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</si>
  <si>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</si>
  <si>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</si>
  <si>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</si>
  <si>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</si>
  <si>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</si>
  <si>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</si>
  <si>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</si>
  <si>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</si>
  <si>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</si>
  <si>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</si>
  <si>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</si>
  <si>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</si>
  <si>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</si>
  <si>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</si>
  <si>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</si>
  <si>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</si>
  <si>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</si>
  <si>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</si>
  <si>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</si>
  <si>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</si>
  <si>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</si>
  <si>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01/04/2022</t>
  </si>
  <si>
    <t>Callao, 04 de abril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</si>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</sst>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BB16" sqref="BB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185.68</v>
      </c>
      <c r="AN12" s="30">
        <v>60.435000000000002</v>
      </c>
      <c r="AO12" s="30">
        <f>SUMIF($C$11:$AN$11,"Ind",C12:AN12)</f>
        <v>185.68</v>
      </c>
      <c r="AP12" s="30">
        <f>SUMIF($C$11:$AN$11,"I.Mad",C12:AN12)</f>
        <v>60.435000000000002</v>
      </c>
      <c r="AQ12" s="30">
        <f>SUM(AO12:AP12)</f>
        <v>246.11500000000001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2</v>
      </c>
      <c r="AN13" s="30">
        <v>2</v>
      </c>
      <c r="AO13" s="30">
        <f>SUMIF($C$11:$AN$11,"Ind*",C13:AN13)</f>
        <v>2</v>
      </c>
      <c r="AP13" s="30">
        <f>SUMIF($C$11:$AN$11,"I.Mad",C13:AN13)</f>
        <v>2</v>
      </c>
      <c r="AQ13" s="30">
        <f>SUM(AO13:AP13)</f>
        <v>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68</v>
      </c>
      <c r="AN14" s="30" t="s">
        <v>68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185.68</v>
      </c>
      <c r="AN41" s="42">
        <f t="shared" si="3"/>
        <v>60.435000000000002</v>
      </c>
      <c r="AO41" s="42">
        <f>SUM(AO12,AO18,AO24:AO37)</f>
        <v>185.68</v>
      </c>
      <c r="AP41" s="42">
        <f>SUM(AP12,AP18,AP24:AP37)</f>
        <v>60.435000000000002</v>
      </c>
      <c r="AQ41" s="42">
        <f t="shared" si="2"/>
        <v>246.11500000000001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18.7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2022-04-04T20:47:36Z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