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<sst xmlns="http://schemas.openxmlformats.org/spreadsheetml/2006/main" count="354" uniqueCount="70">
  <si>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</si>
  <si>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</si>
  <si>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</si>
  <si>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</si>
  <si>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</si>
  <si>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</si>
  <si>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</si>
  <si>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</si>
  <si>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</si>
  <si>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</si>
  <si>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</si>
  <si>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</si>
  <si>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</si>
  <si>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</si>
  <si>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</si>
  <si>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</si>
  <si>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</si>
  <si>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</si>
  <si>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</si>
  <si>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</si>
  <si>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</si>
  <si>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</si>
  <si>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</si>
  <si>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</si>
  <si>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</si>
  <si>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</si>
  <si>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</si>
  <si>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</si>
  <si>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</si>
  <si>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</si>
  <si>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</si>
  <si>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</si>
  <si>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</si>
  <si>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</si>
  <si>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</si>
  <si>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</si>
  <si>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</si>
  <si>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</si>
  <si>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</si>
  <si>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</si>
  <si>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</si>
  <si>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</si>
  <si>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</si>
  <si>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</si>
  <si>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</si>
  <si>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</si>
  <si>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</si>
  <si>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</si>
  <si>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</si>
  <si>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</si>
  <si>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</si>
  <si>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</si>
  <si>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</si>
  <si>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</si>
  <si>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</si>
  <si>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</si>
  <si>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</si>
  <si>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</si>
  <si>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</si>
  <si>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</si>
  <si>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</si>
  <si>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</si>
  <si>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</si>
  <si>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</si>
  <si>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 xml:space="preserve">        Fecha : 01/12/2010</t>
  </si>
  <si>
    <t>Callao, 02 de Diciembre del 2010</t>
  </si>
  <si>
    <t>9.0-14.5</t>
  </si>
  <si>
    <t>12.5-14.5</t>
  </si>
  <si>
    <t>9.5-13.5</t>
  </si>
  <si>
    <t>10.0-13.5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</si>
</sst>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X5">
      <selection activeCell="A25" sqref="A2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10.57421875" style="0" customWidth="1"/>
    <col min="8" max="8" width="9.00390625" style="0" customWidth="1"/>
    <col min="9" max="9" width="10.421875" style="0" customWidth="1"/>
    <col min="10" max="10" width="10.851562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7" width="8.57421875" style="0" customWidth="1"/>
    <col min="18" max="18" width="7.421875" style="0" customWidth="1"/>
    <col min="19" max="19" width="10.421875" style="0" customWidth="1"/>
    <col min="20" max="20" width="7.28125" style="0" customWidth="1"/>
    <col min="21" max="21" width="9.00390625" style="0" customWidth="1"/>
    <col min="22" max="23" width="10.8515625" style="0" customWidth="1"/>
    <col min="24" max="24" width="10.00390625" style="0" customWidth="1"/>
    <col min="25" max="25" width="10.421875" style="0" customWidth="1"/>
    <col min="26" max="26" width="10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5"/>
      <c r="AP5" s="95"/>
      <c r="AQ5" s="95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97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7" t="s">
        <v>5</v>
      </c>
      <c r="D8" s="85"/>
      <c r="E8" s="87" t="s">
        <v>6</v>
      </c>
      <c r="F8" s="85"/>
      <c r="G8" s="88" t="s">
        <v>7</v>
      </c>
      <c r="H8" s="89"/>
      <c r="I8" s="84" t="s">
        <v>8</v>
      </c>
      <c r="J8" s="90"/>
      <c r="K8" s="87" t="s">
        <v>9</v>
      </c>
      <c r="L8" s="85"/>
      <c r="M8" s="87" t="s">
        <v>10</v>
      </c>
      <c r="N8" s="90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8" t="s">
        <v>15</v>
      </c>
      <c r="X8" s="99"/>
      <c r="Y8" s="88" t="s">
        <v>16</v>
      </c>
      <c r="Z8" s="99"/>
      <c r="AA8" s="88" t="s">
        <v>17</v>
      </c>
      <c r="AB8" s="99"/>
      <c r="AC8" s="84" t="s">
        <v>18</v>
      </c>
      <c r="AD8" s="98"/>
      <c r="AE8" s="91" t="s">
        <v>19</v>
      </c>
      <c r="AF8" s="92"/>
      <c r="AG8" s="91" t="s">
        <v>20</v>
      </c>
      <c r="AH8" s="92"/>
      <c r="AI8" s="102" t="s">
        <v>58</v>
      </c>
      <c r="AJ8" s="92"/>
      <c r="AK8" s="91" t="s">
        <v>21</v>
      </c>
      <c r="AL8" s="101"/>
      <c r="AM8" s="84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4360</v>
      </c>
      <c r="H10" s="47">
        <v>0</v>
      </c>
      <c r="I10" s="29">
        <v>680</v>
      </c>
      <c r="J10" s="29">
        <v>4825</v>
      </c>
      <c r="K10" s="29">
        <v>1162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29">
        <v>5200</v>
      </c>
      <c r="R10" s="29">
        <v>100</v>
      </c>
      <c r="S10" s="29">
        <v>3790</v>
      </c>
      <c r="T10" s="47">
        <v>130</v>
      </c>
      <c r="U10" s="29">
        <v>1290</v>
      </c>
      <c r="V10" s="29">
        <v>515</v>
      </c>
      <c r="W10" s="29">
        <v>4910</v>
      </c>
      <c r="X10" s="29">
        <v>590</v>
      </c>
      <c r="Y10" s="29">
        <v>3655</v>
      </c>
      <c r="Z10" s="29">
        <v>2642</v>
      </c>
      <c r="AA10" s="29">
        <v>290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25337</v>
      </c>
      <c r="AP10" s="29">
        <f>SUMIF($C$9:$AN$9,"I.Mad",C10:AN10)</f>
        <v>8802</v>
      </c>
      <c r="AQ10" s="29">
        <f>SUM(AO10:AP10)</f>
        <v>34139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48</v>
      </c>
      <c r="H11" s="51" t="s">
        <v>29</v>
      </c>
      <c r="I11" s="31">
        <v>9</v>
      </c>
      <c r="J11" s="31">
        <v>143</v>
      </c>
      <c r="K11" s="31">
        <v>5</v>
      </c>
      <c r="L11" s="51" t="s">
        <v>29</v>
      </c>
      <c r="M11" s="51" t="s">
        <v>29</v>
      </c>
      <c r="N11" s="51" t="s">
        <v>29</v>
      </c>
      <c r="O11" s="51" t="s">
        <v>29</v>
      </c>
      <c r="P11" s="51" t="s">
        <v>29</v>
      </c>
      <c r="Q11" s="31">
        <v>32</v>
      </c>
      <c r="R11" s="31">
        <v>1</v>
      </c>
      <c r="S11" s="31">
        <v>12</v>
      </c>
      <c r="T11" s="51">
        <v>2</v>
      </c>
      <c r="U11" s="31">
        <v>9</v>
      </c>
      <c r="V11" s="31">
        <v>8</v>
      </c>
      <c r="W11" s="31">
        <v>34</v>
      </c>
      <c r="X11" s="31">
        <v>14</v>
      </c>
      <c r="Y11" s="31">
        <v>48</v>
      </c>
      <c r="Z11" s="31">
        <v>56</v>
      </c>
      <c r="AA11" s="31">
        <v>2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199</v>
      </c>
      <c r="AP11" s="29">
        <f>SUMIF($C$9:$AN$9,"I.Mad",C11:AN11)</f>
        <v>224</v>
      </c>
      <c r="AQ11" s="29">
        <f>SUM(AO11:AP11)</f>
        <v>423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29">
        <v>19</v>
      </c>
      <c r="H12" s="51" t="s">
        <v>29</v>
      </c>
      <c r="I12" s="31">
        <v>2</v>
      </c>
      <c r="J12" s="29">
        <v>15</v>
      </c>
      <c r="K12" s="31">
        <v>5</v>
      </c>
      <c r="L12" s="51" t="s">
        <v>29</v>
      </c>
      <c r="M12" s="51" t="s">
        <v>29</v>
      </c>
      <c r="N12" s="51" t="s">
        <v>29</v>
      </c>
      <c r="O12" s="51" t="s">
        <v>29</v>
      </c>
      <c r="P12" s="51" t="s">
        <v>29</v>
      </c>
      <c r="Q12" s="31">
        <v>9</v>
      </c>
      <c r="R12" s="29">
        <v>1</v>
      </c>
      <c r="S12" s="31">
        <v>6</v>
      </c>
      <c r="T12" s="51">
        <v>1</v>
      </c>
      <c r="U12" s="31">
        <v>3</v>
      </c>
      <c r="V12" s="31">
        <v>3</v>
      </c>
      <c r="W12" s="31">
        <v>5</v>
      </c>
      <c r="X12" s="29">
        <v>4</v>
      </c>
      <c r="Y12" s="31">
        <v>7</v>
      </c>
      <c r="Z12" s="29">
        <v>6</v>
      </c>
      <c r="AA12" s="31">
        <v>2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58</v>
      </c>
      <c r="AP12" s="29">
        <f>SUMIF($C$9:$AN$9,"I.Mad",C12:AN12)</f>
        <v>30</v>
      </c>
      <c r="AQ12" s="29">
        <f>SUM(AO12:AP12)</f>
        <v>88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3.3</v>
      </c>
      <c r="H13" s="51" t="s">
        <v>29</v>
      </c>
      <c r="I13" s="31">
        <v>1.18</v>
      </c>
      <c r="J13" s="31">
        <v>4.13</v>
      </c>
      <c r="K13" s="31">
        <v>3.53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31">
        <v>0.1</v>
      </c>
      <c r="R13" s="31">
        <v>68.7</v>
      </c>
      <c r="S13" s="31">
        <v>0</v>
      </c>
      <c r="T13" s="31">
        <v>1.5</v>
      </c>
      <c r="U13" s="31">
        <v>2.1</v>
      </c>
      <c r="V13" s="31">
        <v>1.7</v>
      </c>
      <c r="W13" s="31">
        <v>0</v>
      </c>
      <c r="X13" s="31">
        <v>1.1</v>
      </c>
      <c r="Y13" s="31">
        <v>10</v>
      </c>
      <c r="Z13" s="31">
        <v>3.8</v>
      </c>
      <c r="AA13" s="31">
        <v>7.41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82" t="s">
        <v>66</v>
      </c>
      <c r="H14" s="51" t="s">
        <v>29</v>
      </c>
      <c r="I14" s="83">
        <v>14.5</v>
      </c>
      <c r="J14" s="43" t="s">
        <v>67</v>
      </c>
      <c r="K14" s="61">
        <v>14.5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61">
        <v>14.5</v>
      </c>
      <c r="R14" s="51">
        <v>11</v>
      </c>
      <c r="S14" s="83">
        <v>14</v>
      </c>
      <c r="T14" s="61">
        <v>14</v>
      </c>
      <c r="U14" s="61">
        <v>14</v>
      </c>
      <c r="V14" s="61">
        <v>14</v>
      </c>
      <c r="W14" s="83">
        <v>14.5</v>
      </c>
      <c r="X14" s="61">
        <v>13.5</v>
      </c>
      <c r="Y14" s="82" t="s">
        <v>68</v>
      </c>
      <c r="Z14" s="82" t="s">
        <v>69</v>
      </c>
      <c r="AA14" s="61">
        <v>12.5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4360</v>
      </c>
      <c r="H36" s="29">
        <f t="shared" si="3"/>
        <v>0</v>
      </c>
      <c r="I36" s="29">
        <f t="shared" si="3"/>
        <v>680</v>
      </c>
      <c r="J36" s="29">
        <f t="shared" si="3"/>
        <v>4825</v>
      </c>
      <c r="K36" s="29">
        <f t="shared" si="3"/>
        <v>1162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5200</v>
      </c>
      <c r="R36" s="29">
        <f t="shared" si="3"/>
        <v>100</v>
      </c>
      <c r="S36" s="29">
        <f t="shared" si="3"/>
        <v>3790</v>
      </c>
      <c r="T36" s="29">
        <f t="shared" si="3"/>
        <v>130</v>
      </c>
      <c r="U36" s="29">
        <f t="shared" si="3"/>
        <v>1290</v>
      </c>
      <c r="V36" s="29">
        <f t="shared" si="3"/>
        <v>515</v>
      </c>
      <c r="W36" s="29">
        <f t="shared" si="3"/>
        <v>4910</v>
      </c>
      <c r="X36" s="29">
        <f t="shared" si="3"/>
        <v>590</v>
      </c>
      <c r="Y36" s="29">
        <f t="shared" si="3"/>
        <v>3655</v>
      </c>
      <c r="Z36" s="29">
        <f t="shared" si="3"/>
        <v>2642</v>
      </c>
      <c r="AA36" s="29">
        <f t="shared" si="3"/>
        <v>290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25337</v>
      </c>
      <c r="AP36" s="29">
        <f>SUM(AP10,AP16,AP22:AP35)</f>
        <v>8802</v>
      </c>
      <c r="AQ36" s="29">
        <f>SUM(AO36:AP36)</f>
        <v>34139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</v>
      </c>
      <c r="H37" s="64"/>
      <c r="I37" s="64">
        <v>18.2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2010-12-02T20:12:30Z</cp:lastPrinted>
  <dcterms:created xsi:type="dcterms:W3CDTF">2008-10-21T17:58:04Z</dcterms:created>
  <dcterms:modified xsi:type="dcterms:W3CDTF">2010-12-02T20:14:16Z</dcterms:modified>
  <cp:category/>
  <cp:version/>
  <cp:contentType/>
  <cp:contentStatus/>
</cp:coreProperties>
</file>