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<sst xmlns="http://schemas.openxmlformats.org/spreadsheetml/2006/main" count="359" uniqueCount="66">
  <si>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</si>
  <si>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</si>
  <si>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</si>
  <si>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</si>
  <si>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</si>
  <si>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</si>
  <si>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</si>
  <si>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</si>
  <si>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</si>
  <si>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</si>
  <si>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</si>
  <si>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</si>
  <si>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</si>
  <si>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</si>
  <si>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</si>
  <si>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</si>
  <si>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</si>
  <si>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</si>
  <si>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</si>
  <si>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</si>
  <si>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</si>
  <si>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</si>
  <si>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</si>
  <si>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</si>
  <si>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</si>
  <si>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</si>
  <si>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</si>
  <si>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</si>
  <si>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</si>
  <si>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</si>
  <si>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</si>
  <si>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</si>
  <si>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</si>
  <si>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</si>
  <si>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</si>
  <si>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</si>
  <si>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</si>
  <si>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</si>
  <si>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</si>
  <si>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</si>
  <si>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</si>
  <si>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</si>
  <si>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</si>
  <si>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</si>
  <si>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</si>
  <si>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</si>
  <si>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</si>
  <si>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</si>
  <si>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</si>
  <si>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</si>
  <si>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</si>
  <si>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</si>
  <si>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</si>
  <si>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</si>
  <si>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</si>
  <si>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</si>
  <si>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</si>
  <si>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</si>
  <si>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</si>
  <si>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</si>
  <si>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</si>
  <si>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</si>
  <si>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</si>
  <si>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</si>
  <si>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03 de  Enero del 2012</t>
  </si>
  <si>
    <t xml:space="preserve">        Fecha  : 02/01/2012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</si>
</sst>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F16">
      <selection activeCell="I38" sqref="I38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8515625" style="0" customWidth="1"/>
    <col min="5" max="5" width="10.7109375" style="0" customWidth="1"/>
    <col min="6" max="6" width="10.140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00390625" style="0" customWidth="1"/>
    <col min="16" max="16" width="6.28125" style="0" customWidth="1"/>
    <col min="17" max="17" width="9.421875" style="0" customWidth="1"/>
    <col min="18" max="18" width="7.00390625" style="0" customWidth="1"/>
    <col min="19" max="19" width="8.00390625" style="0" customWidth="1"/>
    <col min="20" max="20" width="7.421875" style="0" customWidth="1"/>
    <col min="21" max="21" width="9.57421875" style="0" customWidth="1"/>
    <col min="22" max="23" width="6.7109375" style="0" customWidth="1"/>
    <col min="24" max="24" width="6.140625" style="0" customWidth="1"/>
    <col min="25" max="25" width="10.28125" style="0" customWidth="1"/>
    <col min="26" max="26" width="8.28125" style="0" customWidth="1"/>
    <col min="27" max="27" width="9.8515625" style="0" customWidth="1"/>
    <col min="28" max="28" width="7.28125" style="0" customWidth="1"/>
    <col min="29" max="29" width="8.00390625" style="0" customWidth="1"/>
    <col min="30" max="30" width="6.57421875" style="0" customWidth="1"/>
    <col min="31" max="31" width="7.8515625" style="0" customWidth="1"/>
    <col min="32" max="32" width="7.00390625" style="0" customWidth="1"/>
    <col min="33" max="33" width="6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6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2387</v>
      </c>
      <c r="F10" s="28">
        <v>400</v>
      </c>
      <c r="G10" s="28">
        <v>9110</v>
      </c>
      <c r="H10" s="28">
        <v>684</v>
      </c>
      <c r="I10" s="28">
        <v>11604</v>
      </c>
      <c r="J10" s="28">
        <v>533</v>
      </c>
      <c r="K10" s="28">
        <v>2109</v>
      </c>
      <c r="L10" s="28">
        <v>0</v>
      </c>
      <c r="M10" s="28">
        <v>0</v>
      </c>
      <c r="N10" s="28">
        <v>0</v>
      </c>
      <c r="O10" s="28">
        <v>2165</v>
      </c>
      <c r="P10" s="28">
        <v>0</v>
      </c>
      <c r="Q10" s="28">
        <v>950</v>
      </c>
      <c r="R10" s="28">
        <v>0</v>
      </c>
      <c r="S10" s="28">
        <v>0</v>
      </c>
      <c r="T10" s="28">
        <v>0</v>
      </c>
      <c r="U10" s="28">
        <v>1440</v>
      </c>
      <c r="V10" s="28">
        <v>0</v>
      </c>
      <c r="W10" s="28">
        <v>0</v>
      </c>
      <c r="X10" s="28">
        <v>0</v>
      </c>
      <c r="Y10" s="28">
        <v>169</v>
      </c>
      <c r="Z10" s="28">
        <v>129</v>
      </c>
      <c r="AA10" s="28">
        <v>1114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31048</v>
      </c>
      <c r="AP10" s="28">
        <f>SUMIF($C$9:$AN$9,"I.Mad",C10:AN10)</f>
        <v>1746</v>
      </c>
      <c r="AQ10" s="28">
        <f>SUM(AO10:AP10)</f>
        <v>32794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9</v>
      </c>
      <c r="F11" s="30">
        <v>7</v>
      </c>
      <c r="G11" s="30">
        <v>28</v>
      </c>
      <c r="H11" s="30">
        <v>9</v>
      </c>
      <c r="I11" s="30">
        <v>33</v>
      </c>
      <c r="J11" s="30">
        <v>14</v>
      </c>
      <c r="K11" s="30">
        <v>5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2</v>
      </c>
      <c r="R11" s="30" t="s">
        <v>29</v>
      </c>
      <c r="S11" s="30" t="s">
        <v>29</v>
      </c>
      <c r="T11" s="30" t="s">
        <v>29</v>
      </c>
      <c r="U11" s="30">
        <v>4</v>
      </c>
      <c r="V11" s="30" t="s">
        <v>29</v>
      </c>
      <c r="W11" s="30" t="s">
        <v>29</v>
      </c>
      <c r="X11" s="30" t="s">
        <v>29</v>
      </c>
      <c r="Y11" s="30">
        <v>4</v>
      </c>
      <c r="Z11" s="30">
        <v>3</v>
      </c>
      <c r="AA11" s="30">
        <v>4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93</v>
      </c>
      <c r="AP11" s="28">
        <f>SUMIF($C$9:$AN$9,"I.Mad",C11:AN11)</f>
        <v>33</v>
      </c>
      <c r="AQ11" s="28">
        <f>SUM(AO11:AP11)</f>
        <v>126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3</v>
      </c>
      <c r="F12" s="30">
        <v>3</v>
      </c>
      <c r="G12" s="30">
        <v>8</v>
      </c>
      <c r="H12" s="30">
        <v>3</v>
      </c>
      <c r="I12" s="30">
        <v>22</v>
      </c>
      <c r="J12" s="30">
        <v>2</v>
      </c>
      <c r="K12" s="30">
        <v>5</v>
      </c>
      <c r="L12" s="30" t="s">
        <v>29</v>
      </c>
      <c r="M12" s="30" t="s">
        <v>29</v>
      </c>
      <c r="N12" s="30" t="s">
        <v>29</v>
      </c>
      <c r="O12" s="30">
        <v>4</v>
      </c>
      <c r="P12" s="30" t="s">
        <v>29</v>
      </c>
      <c r="Q12" s="30">
        <v>2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 t="s">
        <v>29</v>
      </c>
      <c r="X12" s="30" t="s">
        <v>29</v>
      </c>
      <c r="Y12" s="30">
        <v>4</v>
      </c>
      <c r="Z12" s="30">
        <v>2</v>
      </c>
      <c r="AA12" s="30">
        <v>3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53</v>
      </c>
      <c r="AP12" s="28">
        <f>SUMIF($C$9:$AN$9,"I.Mad",C12:AN12)</f>
        <v>10</v>
      </c>
      <c r="AQ12" s="28">
        <f>SUM(AO12:AP12)</f>
        <v>63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</v>
      </c>
      <c r="F14" s="59">
        <v>14</v>
      </c>
      <c r="G14" s="59">
        <v>14</v>
      </c>
      <c r="H14" s="59">
        <v>14</v>
      </c>
      <c r="I14" s="59">
        <v>14.5</v>
      </c>
      <c r="J14" s="59">
        <v>15</v>
      </c>
      <c r="K14" s="59">
        <v>14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>
        <v>15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6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6</v>
      </c>
      <c r="AP26" s="28">
        <f t="shared" si="1"/>
        <v>0</v>
      </c>
      <c r="AQ26" s="28">
        <f t="shared" si="2"/>
        <v>6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1</v>
      </c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1</v>
      </c>
      <c r="AP27" s="28">
        <f t="shared" si="1"/>
        <v>0</v>
      </c>
      <c r="AQ27" s="28">
        <f t="shared" si="2"/>
        <v>1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2387</v>
      </c>
      <c r="F36" s="28">
        <f t="shared" si="3"/>
        <v>400</v>
      </c>
      <c r="G36" s="28">
        <f t="shared" si="3"/>
        <v>9110</v>
      </c>
      <c r="H36" s="28">
        <f t="shared" si="3"/>
        <v>684</v>
      </c>
      <c r="I36" s="28">
        <f t="shared" si="3"/>
        <v>11604</v>
      </c>
      <c r="J36" s="28">
        <f t="shared" si="3"/>
        <v>533</v>
      </c>
      <c r="K36" s="28">
        <f t="shared" si="3"/>
        <v>2109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2165</v>
      </c>
      <c r="P36" s="28">
        <f t="shared" si="3"/>
        <v>0</v>
      </c>
      <c r="Q36" s="28">
        <f t="shared" si="3"/>
        <v>950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1440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169</v>
      </c>
      <c r="Z36" s="28">
        <f t="shared" si="3"/>
        <v>129</v>
      </c>
      <c r="AA36" s="28">
        <f t="shared" si="3"/>
        <v>1121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31055</v>
      </c>
      <c r="AP36" s="28">
        <f>SUM(AP10,AP16,AP22:AP35)</f>
        <v>1746</v>
      </c>
      <c r="AQ36" s="28">
        <f>SUM(AO36:AP36)</f>
        <v>32801</v>
      </c>
    </row>
    <row r="37" spans="2:43" ht="22.5" customHeight="1">
      <c r="B37" s="27" t="s">
        <v>51</v>
      </c>
      <c r="C37" s="62">
        <v>15.7</v>
      </c>
      <c r="D37" s="62"/>
      <c r="E37" s="62"/>
      <c r="F37" s="62"/>
      <c r="G37" s="62">
        <v>14.8</v>
      </c>
      <c r="H37" s="62"/>
      <c r="I37" s="62">
        <v>21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14.9</v>
      </c>
      <c r="Z37" s="62"/>
      <c r="AA37" s="62"/>
      <c r="AB37" s="62"/>
      <c r="AC37" s="62">
        <v>20.8</v>
      </c>
      <c r="AD37" s="62"/>
      <c r="AE37" s="62"/>
      <c r="AF37" s="62"/>
      <c r="AG37" s="62"/>
      <c r="AH37" s="62"/>
      <c r="AI37" s="62"/>
      <c r="AJ37" s="62"/>
      <c r="AK37" s="62">
        <v>17</v>
      </c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2011-11-27T11:57:03Z</dcterms:modified>
  <cp:category/>
  <cp:version/>
  <cp:contentType/>
  <cp:contentStatus/>
</cp:coreProperties>
</file>