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<sst xmlns="http://schemas.openxmlformats.org/spreadsheetml/2006/main" count="402" uniqueCount="66">
  <si>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</si>
  <si>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</si>
  <si>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</si>
  <si>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</si>
  <si>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</si>
  <si>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</si>
  <si>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</si>
  <si>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</si>
  <si>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</si>
  <si>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</si>
  <si>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</si>
  <si>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</si>
  <si>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</si>
  <si>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</si>
  <si>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</si>
  <si>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</si>
  <si>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</si>
  <si>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</si>
  <si>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</si>
  <si>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</si>
  <si>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</si>
  <si>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</si>
  <si>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</si>
  <si>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</si>
  <si>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</si>
  <si>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</si>
  <si>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</si>
  <si>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</si>
  <si>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</si>
  <si>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</si>
  <si>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</si>
  <si>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</si>
  <si>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</si>
  <si>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</si>
  <si>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</si>
  <si>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</si>
  <si>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</si>
  <si>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</si>
  <si>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</si>
  <si>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</si>
  <si>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</si>
  <si>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</si>
  <si>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</si>
  <si>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</si>
  <si>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</si>
  <si>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</si>
  <si>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</si>
  <si>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</si>
  <si>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</si>
  <si>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</si>
  <si>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</si>
  <si>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</si>
  <si>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</si>
  <si>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</si>
  <si>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</si>
  <si>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</si>
  <si>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</si>
  <si>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</si>
  <si>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</si>
  <si>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</si>
  <si>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</si>
  <si>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</si>
  <si>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t xml:space="preserve"> R.M.N°457-2012-PRODUCE</t>
  </si>
  <si>
    <r>
      <t xml:space="preserve"> GCQ/js</t>
    </r>
    <r>
      <rPr>
        <sz val="12"/>
        <rFont val="Trebuchet MS"/>
        <family val="2"/>
      </rPr>
      <t>, eda.</t>
    </r>
  </si>
  <si>
    <t xml:space="preserve">        Fecha  : 02/01/2013</t>
  </si>
  <si>
    <t>Callao, 03 de  Enero 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</si>
</sst>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I1">
      <selection activeCell="AM38" sqref="AM38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7" width="8.7109375" style="0" customWidth="1"/>
    <col min="8" max="8" width="8.421875" style="0" customWidth="1"/>
    <col min="9" max="9" width="8.7109375" style="0" customWidth="1"/>
    <col min="10" max="10" width="7.5742187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7.7109375" style="0" customWidth="1"/>
    <col min="18" max="18" width="7.57421875" style="0" customWidth="1"/>
    <col min="19" max="19" width="8.28125" style="0" customWidth="1"/>
    <col min="20" max="20" width="7.8515625" style="0" customWidth="1"/>
    <col min="21" max="21" width="9.140625" style="0" customWidth="1"/>
    <col min="22" max="22" width="7.8515625" style="0" customWidth="1"/>
    <col min="23" max="23" width="10.7109375" style="0" customWidth="1"/>
    <col min="24" max="24" width="6.7109375" style="0" customWidth="1"/>
    <col min="25" max="25" width="8.7109375" style="0" customWidth="1"/>
    <col min="26" max="26" width="7.421875" style="0" customWidth="1"/>
    <col min="27" max="27" width="8.28125" style="0" customWidth="1"/>
    <col min="28" max="28" width="6.7109375" style="0" customWidth="1"/>
    <col min="29" max="29" width="9.0039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160</v>
      </c>
      <c r="V10" s="28">
        <v>0</v>
      </c>
      <c r="W10" s="28">
        <v>3680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3840</v>
      </c>
      <c r="AP10" s="28">
        <f>SUMIF($C$9:$AN$9,"I.Mad",C10:AN10)</f>
        <v>0</v>
      </c>
      <c r="AQ10" s="28">
        <f>SUM(AO10:AP10)</f>
        <v>3840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>
        <v>2</v>
      </c>
      <c r="V11" s="30" t="s">
        <v>29</v>
      </c>
      <c r="W11" s="30">
        <v>24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26</v>
      </c>
      <c r="AP11" s="28">
        <f>SUMIF($C$9:$AN$9,"I.Mad",C11:AN11)</f>
        <v>0</v>
      </c>
      <c r="AQ11" s="28">
        <f>SUM(AO11:AP11)</f>
        <v>26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>
        <v>1</v>
      </c>
      <c r="V12" s="30" t="s">
        <v>29</v>
      </c>
      <c r="W12" s="30">
        <v>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10</v>
      </c>
      <c r="AP12" s="28">
        <f>SUMIF($C$9:$AN$9,"I.Mad",C12:AN12)</f>
        <v>0</v>
      </c>
      <c r="AQ12" s="28">
        <f>SUM(AO12:AP12)</f>
        <v>10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>
        <v>0</v>
      </c>
      <c r="V13" s="30" t="s">
        <v>29</v>
      </c>
      <c r="W13" s="30">
        <v>0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>
        <v>14.5</v>
      </c>
      <c r="V14" s="59" t="s">
        <v>29</v>
      </c>
      <c r="W14" s="59">
        <v>14.5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160</v>
      </c>
      <c r="V36" s="28">
        <f t="shared" si="3"/>
        <v>0</v>
      </c>
      <c r="W36" s="28">
        <f t="shared" si="3"/>
        <v>3680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3840</v>
      </c>
      <c r="AP36" s="28">
        <f>SUM(AP10,AP16,AP22:AP35)</f>
        <v>0</v>
      </c>
      <c r="AQ36" s="28">
        <f>SUM(AO36:AP36)</f>
        <v>3840</v>
      </c>
    </row>
    <row r="37" spans="2:43" ht="22.5" customHeight="1">
      <c r="B37" s="27" t="s">
        <v>51</v>
      </c>
      <c r="C37" s="62">
        <v>19</v>
      </c>
      <c r="D37" s="62"/>
      <c r="E37" s="62"/>
      <c r="F37" s="62"/>
      <c r="G37" s="62">
        <v>15.3</v>
      </c>
      <c r="H37" s="62"/>
      <c r="I37" s="62">
        <v>20.5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16.4</v>
      </c>
      <c r="V37" s="62"/>
      <c r="W37" s="62"/>
      <c r="X37" s="62"/>
      <c r="Y37" s="62">
        <v>14.5</v>
      </c>
      <c r="Z37" s="62"/>
      <c r="AA37" s="62"/>
      <c r="AB37" s="62"/>
      <c r="AC37" s="62">
        <v>19.1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2013-01-03T21:14:13Z</dcterms:modified>
  <cp:category/>
  <cp:version/>
  <cp:contentType/>
  <cp:contentStatus/>
</cp:coreProperties>
</file>