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0ADF13B0-FB86-45CA-8564-D2FC704EFE90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<sst xmlns="http://schemas.openxmlformats.org/spreadsheetml/2006/main" count="402" uniqueCount="68">
  <si>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</si>
  <si>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</si>
  <si>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</si>
  <si>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</si>
  <si>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</si>
  <si>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</si>
  <si>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</si>
  <si>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</si>
  <si>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</si>
  <si>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</si>
  <si>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</si>
  <si>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</si>
  <si>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</si>
  <si>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</si>
  <si>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</si>
  <si>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</si>
  <si>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</si>
  <si>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</si>
  <si>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</si>
  <si>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</si>
  <si>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</si>
  <si>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</si>
  <si>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</si>
  <si>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</si>
  <si>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</si>
  <si>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</si>
  <si>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</si>
  <si>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</si>
  <si>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</si>
  <si>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</si>
  <si>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</si>
  <si>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</si>
  <si>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</si>
  <si>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</si>
  <si>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</si>
  <si>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</si>
  <si>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</si>
  <si>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</si>
  <si>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</si>
  <si>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</si>
  <si>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</si>
  <si>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</si>
  <si>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</si>
  <si>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</si>
  <si>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</si>
  <si>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</si>
  <si>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</si>
  <si>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</si>
  <si>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</si>
  <si>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</si>
  <si>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</si>
  <si>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</si>
  <si>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</si>
  <si>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</si>
  <si>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</si>
  <si>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</si>
  <si>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</si>
  <si>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</si>
  <si>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</si>
  <si>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</si>
  <si>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</si>
  <si>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</si>
  <si>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</si>
  <si>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</si>
  <si>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R.M.N°381-2022-PRODUCE, R.M.N° 446-2022-PRODUCE</t>
  </si>
  <si>
    <t xml:space="preserve">           Atención: Sr. Raúl Pérez Reyes Espejo</t>
  </si>
  <si>
    <t xml:space="preserve">        Fecha  : 02/02/2023</t>
  </si>
  <si>
    <t>Callao, 03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</si>
</sst>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T1" zoomScale="23" zoomScaleNormal="23" workbookViewId="0">
      <selection activeCell="AM12" sqref="AM12:AN1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5860.4450000000006</v>
      </c>
      <c r="H12" s="25">
        <v>88.155000000000001</v>
      </c>
      <c r="I12" s="25">
        <v>129.96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5990.4050000000007</v>
      </c>
      <c r="AP12" s="25">
        <f>SUMIF($C$11:$AN$11,"I.Mad",C12:AN12)</f>
        <v>88.155000000000001</v>
      </c>
      <c r="AQ12" s="25">
        <f>SUM(AO12:AP12)</f>
        <v>6078.56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>
        <v>82</v>
      </c>
      <c r="H13" s="25">
        <v>2</v>
      </c>
      <c r="I13" s="25">
        <v>5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87</v>
      </c>
      <c r="AP13" s="25">
        <f>SUMIF($C$11:$AN$11,"I.Mad",C13:AN13)</f>
        <v>2</v>
      </c>
      <c r="AQ13" s="25">
        <f>SUM(AO13:AP13)</f>
        <v>89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>
        <v>18</v>
      </c>
      <c r="H14" s="25">
        <v>2</v>
      </c>
      <c r="I14" s="25">
        <v>1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19</v>
      </c>
      <c r="AP14" s="25">
        <f>SUMIF($C$11:$AN$11,"I.Mad",C14:AN14)</f>
        <v>2</v>
      </c>
      <c r="AQ14" s="25">
        <f>SUM(AO14:AP14)</f>
        <v>21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14.424802855480024</v>
      </c>
      <c r="H15" s="25">
        <v>21.722849581989191</v>
      </c>
      <c r="I15" s="25">
        <v>65.656565656565647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12.5</v>
      </c>
      <c r="H16" s="30">
        <v>12</v>
      </c>
      <c r="I16" s="30">
        <v>11.5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5860.4450000000006</v>
      </c>
      <c r="H41" s="36">
        <f t="shared" si="3"/>
        <v>88.155000000000001</v>
      </c>
      <c r="I41" s="36">
        <f t="shared" si="3"/>
        <v>129.96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5990.4050000000007</v>
      </c>
      <c r="AP41" s="36">
        <f>SUM(AP12,AP18,AP24:AP37)</f>
        <v>88.155000000000001</v>
      </c>
      <c r="AQ41" s="36">
        <f t="shared" si="2"/>
        <v>6078.56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17.2</v>
      </c>
      <c r="H42" s="30"/>
      <c r="I42" s="30">
        <v>19.2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2023-02-09T04:10:57Z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