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<sst xmlns="http://schemas.openxmlformats.org/spreadsheetml/2006/main" count="404" uniqueCount="67">
  <si>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</si>
  <si>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</si>
  <si>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</si>
  <si>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</si>
  <si>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</si>
  <si>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</si>
  <si>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</si>
  <si>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</si>
  <si>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</si>
  <si>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</si>
  <si>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</si>
  <si>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</si>
  <si>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</si>
  <si>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</si>
  <si>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</si>
  <si>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</si>
  <si>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</si>
  <si>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</si>
  <si>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</si>
  <si>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</si>
  <si>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</si>
  <si>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</si>
  <si>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</si>
  <si>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</si>
  <si>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</si>
  <si>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</si>
  <si>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</si>
  <si>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</si>
  <si>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</si>
  <si>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</si>
  <si>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</si>
  <si>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</si>
  <si>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</si>
  <si>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</si>
  <si>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</si>
  <si>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</si>
  <si>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</si>
  <si>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</si>
  <si>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</si>
  <si>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</si>
  <si>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</si>
  <si>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</si>
  <si>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</si>
  <si>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</si>
  <si>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</si>
  <si>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</si>
  <si>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</si>
  <si>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</si>
  <si>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</si>
  <si>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</si>
  <si>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</si>
  <si>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</si>
  <si>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</si>
  <si>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</si>
  <si>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</si>
  <si>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</si>
  <si>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</si>
  <si>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</si>
  <si>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</si>
  <si>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</si>
  <si>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</si>
  <si>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</si>
  <si>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</si>
  <si>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</si>
  <si>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02/04/2012</t>
  </si>
  <si>
    <t>Callao, 03 de  Abril del 2012</t>
  </si>
  <si>
    <t>11.5-12.5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</si>
</sst>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4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E1">
      <selection activeCell="I23" sqref="I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8.2812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7109375" style="0" customWidth="1"/>
    <col min="38" max="38" width="6.140625" style="0" customWidth="1"/>
    <col min="39" max="39" width="11.421875" style="0" customWidth="1"/>
    <col min="40" max="40" width="9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1521</v>
      </c>
      <c r="AN10" s="28">
        <v>369</v>
      </c>
      <c r="AO10" s="28">
        <f>SUMIF($C$9:$AN$9,"Ind",C10:AN10)</f>
        <v>1521</v>
      </c>
      <c r="AP10" s="28">
        <f>SUMIF($C$9:$AN$9,"I.Mad",C10:AN10)</f>
        <v>369</v>
      </c>
      <c r="AQ10" s="28">
        <f>SUM(AO10:AP10)</f>
        <v>1890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26</v>
      </c>
      <c r="AN11" s="30">
        <v>8</v>
      </c>
      <c r="AO11" s="28">
        <f>SUMIF($C$9:$AN$9,"Ind",C11:AN11)</f>
        <v>26</v>
      </c>
      <c r="AP11" s="28">
        <f>SUMIF($C$9:$AN$9,"I.Mad",C11:AN11)</f>
        <v>8</v>
      </c>
      <c r="AQ11" s="28">
        <f>SUM(AO11:AP11)</f>
        <v>34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10</v>
      </c>
      <c r="AN12" s="30">
        <v>2</v>
      </c>
      <c r="AO12" s="28">
        <f>SUMIF($C$9:$AN$9,"Ind",C12:AN12)</f>
        <v>10</v>
      </c>
      <c r="AP12" s="28">
        <f>SUMIF($C$9:$AN$9,"I.Mad",C12:AN12)</f>
        <v>2</v>
      </c>
      <c r="AQ12" s="28">
        <f>SUM(AO12:AP12)</f>
        <v>12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14</v>
      </c>
      <c r="AN13" s="30">
        <v>5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82" t="s">
        <v>66</v>
      </c>
      <c r="AN14" s="59">
        <v>13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1221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1962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3183</v>
      </c>
      <c r="AP22" s="28">
        <f aca="true" t="shared" si="1" ref="AP22:AP35">SUMIF($C$9:$AN$9,"I.Mad",C22:AN22)</f>
        <v>0</v>
      </c>
      <c r="AQ22" s="28">
        <f aca="true" t="shared" si="2" ref="AQ22:AQ35">SUM(AO22:AP22)</f>
        <v>3183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8</v>
      </c>
      <c r="AP23" s="28">
        <f t="shared" si="1"/>
        <v>0</v>
      </c>
      <c r="AQ23" s="28">
        <f t="shared" si="2"/>
        <v>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1221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1970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1521</v>
      </c>
      <c r="AN36" s="28">
        <f t="shared" si="3"/>
        <v>369</v>
      </c>
      <c r="AO36" s="28">
        <f>SUM(AO10,AO16,AO22:AO35)</f>
        <v>4712</v>
      </c>
      <c r="AP36" s="28">
        <f>SUM(AP10,AP16,AP22:AP35)</f>
        <v>369</v>
      </c>
      <c r="AQ36" s="28">
        <f>SUM(AO36:AP36)</f>
        <v>5081</v>
      </c>
    </row>
    <row r="37" spans="2:43" ht="22.5" customHeight="1">
      <c r="B37" s="27" t="s">
        <v>51</v>
      </c>
      <c r="C37" s="62">
        <v>19.1</v>
      </c>
      <c r="D37" s="62"/>
      <c r="E37" s="62"/>
      <c r="F37" s="62"/>
      <c r="G37" s="62">
        <v>18.1</v>
      </c>
      <c r="H37" s="62"/>
      <c r="I37" s="62">
        <v>21.5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19.7</v>
      </c>
      <c r="V37" s="62"/>
      <c r="W37" s="62"/>
      <c r="X37" s="62"/>
      <c r="Y37" s="62">
        <v>18</v>
      </c>
      <c r="Z37" s="62"/>
      <c r="AA37" s="62"/>
      <c r="AB37" s="62"/>
      <c r="AC37" s="62">
        <v>23.1</v>
      </c>
      <c r="AD37" s="62"/>
      <c r="AE37" s="62"/>
      <c r="AF37" s="62"/>
      <c r="AG37" s="62"/>
      <c r="AH37" s="62"/>
      <c r="AI37" s="62"/>
      <c r="AJ37" s="62"/>
      <c r="AK37" s="62">
        <v>17.3</v>
      </c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2012-02-28T10:38:24Z</dcterms:modified>
  <cp:category/>
  <cp:version/>
  <cp:contentType/>
  <cp:contentStatus/>
</cp:coreProperties>
</file>