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<sst xmlns="http://schemas.openxmlformats.org/spreadsheetml/2006/main" count="366" uniqueCount="69">
  <si>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</si>
  <si>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</si>
  <si>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</si>
  <si>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</si>
  <si>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</si>
  <si>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</si>
  <si>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</si>
  <si>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</si>
  <si>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</si>
  <si>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</si>
  <si>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</si>
  <si>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</si>
  <si>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</si>
  <si>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</si>
  <si>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</si>
  <si>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</si>
  <si>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</si>
  <si>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</si>
  <si>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</si>
  <si>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</si>
  <si>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</si>
  <si>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</si>
  <si>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</si>
  <si>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</si>
  <si>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</si>
  <si>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</si>
  <si>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</si>
  <si>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</si>
  <si>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</si>
  <si>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</si>
  <si>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</si>
  <si>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</si>
  <si>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</si>
  <si>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</si>
  <si>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</si>
  <si>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</si>
  <si>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</si>
  <si>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</si>
  <si>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</si>
  <si>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</si>
  <si>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</si>
  <si>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</si>
  <si>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</si>
  <si>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</si>
  <si>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</si>
  <si>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</si>
  <si>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</si>
  <si>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</si>
  <si>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</si>
  <si>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</si>
  <si>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</si>
  <si>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</si>
  <si>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</si>
  <si>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</si>
  <si>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</si>
  <si>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</si>
  <si>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</si>
  <si>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</si>
  <si>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</si>
  <si>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</si>
  <si>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</si>
  <si>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</si>
  <si>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R.M.N°056-2015 PRODUCE,  R.M.N°078-2015 PRODUCE,R.M.N°085-2015 PRODUCE</t>
  </si>
  <si>
    <t xml:space="preserve">        Fecha  : 02/04/2015</t>
  </si>
  <si>
    <t>Callao,03 de abril del 2015</t>
  </si>
  <si>
    <t>13.0 y 11.5</t>
  </si>
  <si>
    <t>13.0 y 12.0</t>
  </si>
  <si>
    <t>12.0 y 10.0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</si>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</sst>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26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I39" sqref="I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6.7109375" style="2" customWidth="1"/>
    <col min="26" max="26" width="23.8515625" style="2" customWidth="1"/>
    <col min="27" max="27" width="28.7109375" style="2" bestFit="1" customWidth="1"/>
    <col min="28" max="28" width="19.28125" style="2" customWidth="1"/>
    <col min="29" max="29" width="27.00390625" style="2" bestFit="1" customWidth="1"/>
    <col min="30" max="30" width="19.28125" style="2" customWidth="1"/>
    <col min="31" max="31" width="25.00390625" style="2" customWidth="1"/>
    <col min="32" max="33" width="19.8515625" style="2" customWidth="1"/>
    <col min="34" max="38" width="17.00390625" style="2" customWidth="1"/>
    <col min="39" max="39" width="20.421875" style="2" customWidth="1"/>
    <col min="40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9" t="s">
        <v>59</v>
      </c>
    </row>
    <row r="2" ht="30">
      <c r="B2" s="100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319</v>
      </c>
      <c r="G12" s="55">
        <v>8939.09</v>
      </c>
      <c r="H12" s="55">
        <v>335.59000000000003</v>
      </c>
      <c r="I12" s="55">
        <v>5966</v>
      </c>
      <c r="J12" s="55">
        <v>114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850</v>
      </c>
      <c r="R12" s="55">
        <v>0</v>
      </c>
      <c r="S12" s="55">
        <v>0</v>
      </c>
      <c r="T12" s="55">
        <v>0</v>
      </c>
      <c r="U12" s="55">
        <v>960</v>
      </c>
      <c r="V12" s="55">
        <v>130</v>
      </c>
      <c r="W12" s="55">
        <v>3930</v>
      </c>
      <c r="X12" s="55">
        <v>100</v>
      </c>
      <c r="Y12" s="55">
        <v>3705</v>
      </c>
      <c r="Z12" s="55">
        <v>281</v>
      </c>
      <c r="AA12" s="55">
        <v>1210</v>
      </c>
      <c r="AB12" s="55">
        <v>0</v>
      </c>
      <c r="AC12" s="55">
        <v>10320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35880.09</v>
      </c>
      <c r="AP12" s="56">
        <f>SUMIF($C$11:$AN$11,"I.Mad",C12:AN12)</f>
        <v>1279.5900000000001</v>
      </c>
      <c r="AQ12" s="56">
        <f>SUM(AO12:AP12)</f>
        <v>37159.67999999999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>
        <v>6</v>
      </c>
      <c r="G13" s="57">
        <v>29</v>
      </c>
      <c r="H13" s="57">
        <v>4</v>
      </c>
      <c r="I13" s="57">
        <v>20</v>
      </c>
      <c r="J13" s="57">
        <v>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6</v>
      </c>
      <c r="R13" s="57" t="s">
        <v>22</v>
      </c>
      <c r="S13" s="57" t="s">
        <v>22</v>
      </c>
      <c r="T13" s="57" t="s">
        <v>22</v>
      </c>
      <c r="U13" s="57">
        <v>7</v>
      </c>
      <c r="V13" s="57">
        <v>2</v>
      </c>
      <c r="W13" s="57">
        <v>23</v>
      </c>
      <c r="X13" s="57">
        <v>1</v>
      </c>
      <c r="Y13" s="57">
        <v>35</v>
      </c>
      <c r="Z13" s="57">
        <v>5</v>
      </c>
      <c r="AA13" s="57">
        <v>7</v>
      </c>
      <c r="AB13" s="57" t="s">
        <v>22</v>
      </c>
      <c r="AC13" s="57">
        <v>35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162</v>
      </c>
      <c r="AP13" s="56">
        <f>SUMIF($C$11:$AN$11,"I.Mad",C13:AN13)</f>
        <v>20</v>
      </c>
      <c r="AQ13" s="56">
        <f>SUM(AO13:AP13)</f>
        <v>182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>
        <v>1</v>
      </c>
      <c r="G14" s="57">
        <v>12</v>
      </c>
      <c r="H14" s="57">
        <v>1</v>
      </c>
      <c r="I14" s="57">
        <v>6</v>
      </c>
      <c r="J14" s="57" t="s">
        <v>68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>
        <v>4</v>
      </c>
      <c r="R14" s="57" t="s">
        <v>22</v>
      </c>
      <c r="S14" s="57" t="s">
        <v>22</v>
      </c>
      <c r="T14" s="57" t="s">
        <v>22</v>
      </c>
      <c r="U14" s="57">
        <v>4</v>
      </c>
      <c r="V14" s="57" t="s">
        <v>68</v>
      </c>
      <c r="W14" s="57">
        <v>8</v>
      </c>
      <c r="X14" s="57" t="s">
        <v>68</v>
      </c>
      <c r="Y14" s="57">
        <v>6</v>
      </c>
      <c r="Z14" s="57">
        <v>2</v>
      </c>
      <c r="AA14" s="57">
        <v>3</v>
      </c>
      <c r="AB14" s="57" t="s">
        <v>22</v>
      </c>
      <c r="AC14" s="57">
        <v>9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52</v>
      </c>
      <c r="AP14" s="56">
        <f>SUMIF($C$11:$AN$11,"I.Mad",C14:AN14)</f>
        <v>4</v>
      </c>
      <c r="AQ14" s="56">
        <f>SUM(AO14:AP14)</f>
        <v>56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>
        <v>0</v>
      </c>
      <c r="G15" s="57">
        <v>1</v>
      </c>
      <c r="H15" s="57">
        <v>0</v>
      </c>
      <c r="I15" s="57">
        <v>0.3887945401461755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>
        <v>6</v>
      </c>
      <c r="R15" s="57" t="s">
        <v>22</v>
      </c>
      <c r="S15" s="57" t="s">
        <v>22</v>
      </c>
      <c r="T15" s="57" t="s">
        <v>22</v>
      </c>
      <c r="U15" s="57">
        <v>8</v>
      </c>
      <c r="V15" s="57" t="s">
        <v>22</v>
      </c>
      <c r="W15" s="57">
        <v>14</v>
      </c>
      <c r="X15" s="57" t="s">
        <v>22</v>
      </c>
      <c r="Y15" s="57">
        <v>18.013201401021274</v>
      </c>
      <c r="Z15" s="57">
        <v>32.605144238627226</v>
      </c>
      <c r="AA15" s="57">
        <v>42.86670412342258</v>
      </c>
      <c r="AB15" s="57" t="s">
        <v>22</v>
      </c>
      <c r="AC15" s="57">
        <v>36.237468871815814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>
        <v>14.5</v>
      </c>
      <c r="G16" s="63">
        <v>13.5</v>
      </c>
      <c r="H16" s="63">
        <v>13.5</v>
      </c>
      <c r="I16" s="63">
        <v>13.5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>
        <v>13.5</v>
      </c>
      <c r="R16" s="63" t="s">
        <v>22</v>
      </c>
      <c r="S16" s="63" t="s">
        <v>22</v>
      </c>
      <c r="T16" s="63" t="s">
        <v>22</v>
      </c>
      <c r="U16" s="63">
        <v>13</v>
      </c>
      <c r="V16" s="63" t="s">
        <v>22</v>
      </c>
      <c r="W16" s="63">
        <v>13</v>
      </c>
      <c r="X16" s="63" t="s">
        <v>22</v>
      </c>
      <c r="Y16" s="101" t="s">
        <v>65</v>
      </c>
      <c r="Z16" s="63">
        <v>12.5</v>
      </c>
      <c r="AA16" s="101" t="s">
        <v>67</v>
      </c>
      <c r="AB16" s="101" t="s">
        <v>22</v>
      </c>
      <c r="AC16" s="101" t="s">
        <v>66</v>
      </c>
      <c r="AD16" s="63" t="s">
        <v>22</v>
      </c>
      <c r="AE16" s="101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>
        <v>71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>
        <v>1</v>
      </c>
      <c r="Z25" s="78">
        <v>0.1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72</v>
      </c>
      <c r="AP25" s="60">
        <f t="shared" si="1"/>
        <v>0.1</v>
      </c>
      <c r="AQ25" s="60">
        <f t="shared" si="2"/>
        <v>72.1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60">
        <v>14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14</v>
      </c>
      <c r="AP34" s="60">
        <f t="shared" si="1"/>
        <v>0</v>
      </c>
      <c r="AQ34" s="60">
        <f t="shared" si="2"/>
        <v>14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319</v>
      </c>
      <c r="G38" s="60">
        <f t="shared" si="3"/>
        <v>8939.09</v>
      </c>
      <c r="H38" s="60">
        <f t="shared" si="3"/>
        <v>335.59000000000003</v>
      </c>
      <c r="I38" s="60">
        <f t="shared" si="3"/>
        <v>6051</v>
      </c>
      <c r="J38" s="60">
        <f t="shared" si="3"/>
        <v>114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850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960</v>
      </c>
      <c r="V38" s="60">
        <f t="shared" si="3"/>
        <v>130</v>
      </c>
      <c r="W38" s="60">
        <f t="shared" si="3"/>
        <v>3930</v>
      </c>
      <c r="X38" s="60">
        <f t="shared" si="3"/>
        <v>100</v>
      </c>
      <c r="Y38" s="60">
        <f>+SUM(Y12,Y18,Y24:Y37)</f>
        <v>3706</v>
      </c>
      <c r="Z38" s="60">
        <f>+SUM(Z12,Z18,Z24:Z37)</f>
        <v>281.1</v>
      </c>
      <c r="AA38" s="60">
        <f>+SUM(AA12,AA18,AA24:AA37)</f>
        <v>1210</v>
      </c>
      <c r="AB38" s="60">
        <f aca="true" t="shared" si="4" ref="AB38:AN38">+SUM(AB12,AB18,AB24:AB37)</f>
        <v>0</v>
      </c>
      <c r="AC38" s="60">
        <f t="shared" si="4"/>
        <v>10320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35966.09</v>
      </c>
      <c r="AP38" s="60">
        <f>SUM(AP12,AP18,AP24:AP37)</f>
        <v>1279.69</v>
      </c>
      <c r="AQ38" s="60">
        <f>SUM(AO38:AP38)</f>
        <v>37245.78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20.8</v>
      </c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2015-04-03T17:54:42Z</dcterms:modified>
  <cp:category/>
  <cp:version/>
  <cp:contentType/>
  <cp:contentStatus/>
</cp:coreProperties>
</file>