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<sst xmlns="http://schemas.openxmlformats.org/spreadsheetml/2006/main" count="373" uniqueCount="69">
  <si>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</si>
  <si>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</si>
  <si>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</si>
  <si>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</si>
  <si>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</si>
  <si>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</si>
  <si>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</si>
  <si>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</si>
  <si>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</si>
  <si>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</si>
  <si>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</si>
  <si>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</si>
  <si>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</si>
  <si>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</si>
  <si>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</si>
  <si>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</si>
  <si>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</si>
  <si>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</si>
  <si>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</si>
  <si>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</si>
  <si>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</si>
  <si>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</si>
  <si>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</si>
  <si>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</si>
  <si>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</si>
  <si>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</si>
  <si>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</si>
  <si>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</si>
  <si>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</si>
  <si>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</si>
  <si>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</si>
  <si>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</si>
  <si>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</si>
  <si>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</si>
  <si>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</si>
  <si>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</si>
  <si>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</si>
  <si>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</si>
  <si>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</si>
  <si>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</si>
  <si>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</si>
  <si>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</si>
  <si>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</si>
  <si>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</si>
  <si>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</si>
  <si>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</si>
  <si>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</si>
  <si>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</si>
  <si>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</si>
  <si>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</si>
  <si>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</si>
  <si>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</si>
  <si>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</si>
  <si>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</si>
  <si>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</si>
  <si>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</si>
  <si>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</si>
  <si>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</si>
  <si>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</si>
  <si>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</si>
  <si>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</si>
  <si>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</si>
  <si>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</si>
  <si>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</si>
  <si>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02/07/2012</t>
  </si>
  <si>
    <t>Callao, 03 de  Julio del 2012</t>
  </si>
  <si>
    <t>9.5-15.0</t>
  </si>
  <si>
    <t>10.0--15.0</t>
  </si>
  <si>
    <t>11.5-15.0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</si>
</sst>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I10" sqref="I10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57421875" style="0" customWidth="1"/>
    <col min="5" max="5" width="7.7109375" style="0" customWidth="1"/>
    <col min="6" max="6" width="7.421875" style="0" customWidth="1"/>
    <col min="7" max="7" width="9.57421875" style="0" customWidth="1"/>
    <col min="8" max="8" width="7.00390625" style="0" customWidth="1"/>
    <col min="9" max="10" width="10.4218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14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8.8515625" style="0" customWidth="1"/>
    <col min="25" max="25" width="12.28125" style="0" customWidth="1"/>
    <col min="26" max="27" width="13.2812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2078</v>
      </c>
      <c r="H10" s="28">
        <v>0</v>
      </c>
      <c r="I10" s="28">
        <v>9566</v>
      </c>
      <c r="J10" s="28">
        <v>1752</v>
      </c>
      <c r="K10" s="28">
        <v>2315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150</v>
      </c>
      <c r="V10" s="28">
        <v>0</v>
      </c>
      <c r="W10" s="28">
        <v>15</v>
      </c>
      <c r="X10" s="28">
        <v>260</v>
      </c>
      <c r="Y10" s="28">
        <v>1574</v>
      </c>
      <c r="Z10" s="28">
        <v>110</v>
      </c>
      <c r="AA10" s="28">
        <v>250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15948</v>
      </c>
      <c r="AP10" s="28">
        <f>SUMIF($C$9:$AN$9,"I.Mad",C10:AN10)</f>
        <v>2122</v>
      </c>
      <c r="AQ10" s="28">
        <f>SUM(AO10:AP10)</f>
        <v>18070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8</v>
      </c>
      <c r="H11" s="30" t="s">
        <v>29</v>
      </c>
      <c r="I11" s="30">
        <v>64</v>
      </c>
      <c r="J11" s="30">
        <v>61</v>
      </c>
      <c r="K11" s="30">
        <v>11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3</v>
      </c>
      <c r="V11" s="30" t="s">
        <v>29</v>
      </c>
      <c r="W11" s="30">
        <v>1</v>
      </c>
      <c r="X11" s="30">
        <v>5</v>
      </c>
      <c r="Y11" s="30">
        <v>21</v>
      </c>
      <c r="Z11" s="30">
        <v>3</v>
      </c>
      <c r="AA11" s="30">
        <v>2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110</v>
      </c>
      <c r="AP11" s="28">
        <f>SUMIF($C$9:$AN$9,"I.Mad",C11:AN11)</f>
        <v>69</v>
      </c>
      <c r="AQ11" s="28">
        <f>SUM(AO11:AP11)</f>
        <v>179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5</v>
      </c>
      <c r="H12" s="30" t="s">
        <v>29</v>
      </c>
      <c r="I12" s="30">
        <v>16</v>
      </c>
      <c r="J12" s="30">
        <v>16</v>
      </c>
      <c r="K12" s="30">
        <v>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2</v>
      </c>
      <c r="V12" s="30" t="s">
        <v>29</v>
      </c>
      <c r="W12" s="30">
        <v>1</v>
      </c>
      <c r="X12" s="30">
        <v>4</v>
      </c>
      <c r="Y12" s="30">
        <v>12</v>
      </c>
      <c r="Z12" s="30">
        <v>2</v>
      </c>
      <c r="AA12" s="30">
        <v>2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47</v>
      </c>
      <c r="AP12" s="28">
        <f>SUMIF($C$9:$AN$9,"I.Mad",C12:AN12)</f>
        <v>22</v>
      </c>
      <c r="AQ12" s="28">
        <f>SUM(AO12:AP12)</f>
        <v>69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2</v>
      </c>
      <c r="H13" s="30" t="s">
        <v>29</v>
      </c>
      <c r="I13" s="30">
        <v>4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2</v>
      </c>
      <c r="V13" s="30" t="s">
        <v>29</v>
      </c>
      <c r="W13" s="30">
        <v>0</v>
      </c>
      <c r="X13" s="30">
        <v>0</v>
      </c>
      <c r="Y13" s="30">
        <v>13</v>
      </c>
      <c r="Z13" s="30">
        <v>13</v>
      </c>
      <c r="AA13" s="30">
        <v>8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15</v>
      </c>
      <c r="H14" s="59" t="s">
        <v>29</v>
      </c>
      <c r="I14" s="59">
        <v>15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15</v>
      </c>
      <c r="V14" s="59" t="s">
        <v>29</v>
      </c>
      <c r="W14" s="59">
        <v>15</v>
      </c>
      <c r="X14" s="59">
        <v>15</v>
      </c>
      <c r="Y14" s="82" t="s">
        <v>66</v>
      </c>
      <c r="Z14" s="82" t="s">
        <v>67</v>
      </c>
      <c r="AA14" s="82" t="s">
        <v>68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2078</v>
      </c>
      <c r="H36" s="28">
        <f t="shared" si="3"/>
        <v>0</v>
      </c>
      <c r="I36" s="28">
        <f t="shared" si="3"/>
        <v>9566</v>
      </c>
      <c r="J36" s="28">
        <f t="shared" si="3"/>
        <v>1752</v>
      </c>
      <c r="K36" s="28">
        <f t="shared" si="3"/>
        <v>2315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150</v>
      </c>
      <c r="V36" s="28">
        <f t="shared" si="3"/>
        <v>0</v>
      </c>
      <c r="W36" s="28">
        <f t="shared" si="3"/>
        <v>15</v>
      </c>
      <c r="X36" s="28">
        <f t="shared" si="3"/>
        <v>260</v>
      </c>
      <c r="Y36" s="28">
        <f t="shared" si="3"/>
        <v>1574</v>
      </c>
      <c r="Z36" s="28">
        <f t="shared" si="3"/>
        <v>110</v>
      </c>
      <c r="AA36" s="28">
        <f t="shared" si="3"/>
        <v>250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15948</v>
      </c>
      <c r="AP36" s="28">
        <f>SUM(AP10,AP16,AP22:AP35)</f>
        <v>2122</v>
      </c>
      <c r="AQ36" s="28">
        <f>SUM(AO36:AP36)</f>
        <v>18070</v>
      </c>
    </row>
    <row r="37" spans="2:43" ht="22.5" customHeight="1">
      <c r="B37" s="27" t="s">
        <v>51</v>
      </c>
      <c r="C37" s="62">
        <v>19.1</v>
      </c>
      <c r="D37" s="62"/>
      <c r="E37" s="62"/>
      <c r="F37" s="62"/>
      <c r="G37" s="62">
        <v>18.1</v>
      </c>
      <c r="H37" s="62"/>
      <c r="I37" s="62">
        <v>20.5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18.3</v>
      </c>
      <c r="V37" s="62"/>
      <c r="W37" s="62"/>
      <c r="X37" s="62"/>
      <c r="Y37" s="62">
        <v>17.9</v>
      </c>
      <c r="Z37" s="62"/>
      <c r="AA37" s="62"/>
      <c r="AB37" s="62"/>
      <c r="AC37" s="62">
        <v>18.7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2012-07-03T19:23:31Z</dcterms:modified>
  <cp:category/>
  <cp:version/>
  <cp:contentType/>
  <cp:contentStatus/>
</cp:coreProperties>
</file>