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<sst xmlns="http://schemas.openxmlformats.org/spreadsheetml/2006/main" count="346" uniqueCount="67">
  <si>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</si>
  <si>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</si>
  <si>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</si>
  <si>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</si>
  <si>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</si>
  <si>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</si>
  <si>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</si>
  <si>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</si>
  <si>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</si>
  <si>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</si>
  <si>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</si>
  <si>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</si>
  <si>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</si>
  <si>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</si>
  <si>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</si>
  <si>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</si>
  <si>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</si>
  <si>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</si>
  <si>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</si>
  <si>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</si>
  <si>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</si>
  <si>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</si>
  <si>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</si>
  <si>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</si>
  <si>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</si>
  <si>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</si>
  <si>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</si>
  <si>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</si>
  <si>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</si>
  <si>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</si>
  <si>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</si>
  <si>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</si>
  <si>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</si>
  <si>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</si>
  <si>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</si>
  <si>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</si>
  <si>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</si>
  <si>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</si>
  <si>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</si>
  <si>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</si>
  <si>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</si>
  <si>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</si>
  <si>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</si>
  <si>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</si>
  <si>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</si>
  <si>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</si>
  <si>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</si>
  <si>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</si>
  <si>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</si>
  <si>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</si>
  <si>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</si>
  <si>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</si>
  <si>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</si>
  <si>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</si>
  <si>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</si>
  <si>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</si>
  <si>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</si>
  <si>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</si>
  <si>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</si>
  <si>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</si>
  <si>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</si>
  <si>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</si>
  <si>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</si>
  <si>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</si>
  <si>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03/05/2012</t>
  </si>
  <si>
    <t>Callao, 04 de Mayo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</si>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</sst>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3">
      <selection activeCell="I21" sqref="I21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4" width="6.140625" style="0" customWidth="1"/>
    <col min="5" max="5" width="7.28125" style="0" customWidth="1"/>
    <col min="6" max="6" width="4.8515625" style="0" customWidth="1"/>
    <col min="7" max="7" width="9.140625" style="0" customWidth="1"/>
    <col min="8" max="8" width="7.00390625" style="0" customWidth="1"/>
    <col min="9" max="9" width="9.8515625" style="0" customWidth="1"/>
    <col min="10" max="10" width="9.7109375" style="0" customWidth="1"/>
    <col min="11" max="11" width="9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14062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6.7109375" style="0" customWidth="1"/>
    <col min="20" max="20" width="6.8515625" style="0" customWidth="1"/>
    <col min="21" max="21" width="8.7109375" style="0" customWidth="1"/>
    <col min="22" max="22" width="6.7109375" style="0" customWidth="1"/>
    <col min="23" max="23" width="10.140625" style="0" customWidth="1"/>
    <col min="24" max="24" width="6.421875" style="0" customWidth="1"/>
    <col min="25" max="25" width="9.140625" style="0" customWidth="1"/>
    <col min="26" max="26" width="7.7109375" style="0" customWidth="1"/>
    <col min="27" max="27" width="10.140625" style="0" customWidth="1"/>
    <col min="28" max="28" width="6.42187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6.28125" style="0" customWidth="1"/>
    <col min="33" max="33" width="10.00390625" style="0" customWidth="1"/>
    <col min="34" max="34" width="7.8515625" style="0" customWidth="1"/>
    <col min="35" max="35" width="7.00390625" style="0" customWidth="1"/>
    <col min="36" max="36" width="5.57421875" style="0" customWidth="1"/>
    <col min="37" max="37" width="9.57421875" style="0" customWidth="1"/>
    <col min="38" max="38" width="6.140625" style="0" customWidth="1"/>
    <col min="39" max="39" width="7.14062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3136</v>
      </c>
      <c r="H10" s="28">
        <v>0</v>
      </c>
      <c r="I10" s="28">
        <v>4715</v>
      </c>
      <c r="J10" s="28">
        <v>1698</v>
      </c>
      <c r="K10" s="28">
        <v>1109</v>
      </c>
      <c r="L10" s="28">
        <v>0</v>
      </c>
      <c r="M10" s="28">
        <v>0</v>
      </c>
      <c r="N10" s="28">
        <v>0</v>
      </c>
      <c r="O10" s="28">
        <v>1501</v>
      </c>
      <c r="P10" s="28">
        <v>0</v>
      </c>
      <c r="Q10" s="28">
        <v>260</v>
      </c>
      <c r="R10" s="28">
        <v>40</v>
      </c>
      <c r="S10" s="28">
        <v>0</v>
      </c>
      <c r="T10" s="28">
        <v>0</v>
      </c>
      <c r="U10" s="28">
        <v>710</v>
      </c>
      <c r="V10" s="28">
        <v>0</v>
      </c>
      <c r="W10" s="28">
        <v>1900</v>
      </c>
      <c r="X10" s="28">
        <v>0</v>
      </c>
      <c r="Y10" s="28">
        <v>4871</v>
      </c>
      <c r="Z10" s="28">
        <v>178</v>
      </c>
      <c r="AA10" s="28">
        <v>2857</v>
      </c>
      <c r="AB10" s="28">
        <v>0</v>
      </c>
      <c r="AC10" s="28">
        <v>7994</v>
      </c>
      <c r="AD10" s="28">
        <v>0</v>
      </c>
      <c r="AE10" s="28">
        <v>415</v>
      </c>
      <c r="AF10" s="28">
        <v>0</v>
      </c>
      <c r="AG10" s="28">
        <v>1489</v>
      </c>
      <c r="AH10" s="28">
        <v>206</v>
      </c>
      <c r="AI10" s="28">
        <v>0</v>
      </c>
      <c r="AJ10" s="28">
        <v>0</v>
      </c>
      <c r="AK10" s="28">
        <v>767</v>
      </c>
      <c r="AL10" s="28">
        <v>0</v>
      </c>
      <c r="AM10" s="28">
        <v>0</v>
      </c>
      <c r="AN10" s="28">
        <v>0</v>
      </c>
      <c r="AO10" s="28">
        <f>SUMIF($C$9:$AN$9,"Ind",C10:AN10)</f>
        <v>31724</v>
      </c>
      <c r="AP10" s="28">
        <f>SUMIF($C$9:$AN$9,"I.Mad",C10:AN10)</f>
        <v>2122</v>
      </c>
      <c r="AQ10" s="28">
        <f>SUM(AO10:AP10)</f>
        <v>33846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9</v>
      </c>
      <c r="H11" s="30" t="s">
        <v>29</v>
      </c>
      <c r="I11" s="30">
        <v>16</v>
      </c>
      <c r="J11" s="30">
        <v>36</v>
      </c>
      <c r="K11" s="30">
        <v>3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1</v>
      </c>
      <c r="R11" s="30">
        <v>1</v>
      </c>
      <c r="S11" s="30" t="s">
        <v>29</v>
      </c>
      <c r="T11" s="30" t="s">
        <v>29</v>
      </c>
      <c r="U11" s="30">
        <v>5</v>
      </c>
      <c r="V11" s="30" t="s">
        <v>29</v>
      </c>
      <c r="W11" s="30">
        <v>8</v>
      </c>
      <c r="X11" s="30" t="s">
        <v>29</v>
      </c>
      <c r="Y11" s="30">
        <v>19</v>
      </c>
      <c r="Z11" s="30">
        <v>2</v>
      </c>
      <c r="AA11" s="30">
        <v>11</v>
      </c>
      <c r="AB11" s="30" t="s">
        <v>29</v>
      </c>
      <c r="AC11" s="30">
        <v>22</v>
      </c>
      <c r="AD11" s="30" t="s">
        <v>29</v>
      </c>
      <c r="AE11" s="30">
        <v>5</v>
      </c>
      <c r="AF11" s="30" t="s">
        <v>29</v>
      </c>
      <c r="AG11" s="30">
        <v>13</v>
      </c>
      <c r="AH11" s="30">
        <v>3</v>
      </c>
      <c r="AI11" s="30" t="s">
        <v>29</v>
      </c>
      <c r="AJ11" s="30" t="s">
        <v>29</v>
      </c>
      <c r="AK11" s="30">
        <v>6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122</v>
      </c>
      <c r="AP11" s="28">
        <f>SUMIF($C$9:$AN$9,"I.Mad",C11:AN11)</f>
        <v>42</v>
      </c>
      <c r="AQ11" s="28">
        <f>SUM(AO11:AP11)</f>
        <v>164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3</v>
      </c>
      <c r="H12" s="30" t="s">
        <v>29</v>
      </c>
      <c r="I12" s="30">
        <v>8</v>
      </c>
      <c r="J12" s="30">
        <v>11</v>
      </c>
      <c r="K12" s="30">
        <v>3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1</v>
      </c>
      <c r="R12" s="30">
        <v>1</v>
      </c>
      <c r="S12" s="30" t="s">
        <v>29</v>
      </c>
      <c r="T12" s="30" t="s">
        <v>29</v>
      </c>
      <c r="U12" s="30">
        <v>4</v>
      </c>
      <c r="V12" s="30" t="s">
        <v>29</v>
      </c>
      <c r="W12" s="30">
        <v>6</v>
      </c>
      <c r="X12" s="30" t="s">
        <v>29</v>
      </c>
      <c r="Y12" s="30">
        <v>8</v>
      </c>
      <c r="Z12" s="30" t="s">
        <v>66</v>
      </c>
      <c r="AA12" s="30">
        <v>6</v>
      </c>
      <c r="AB12" s="30" t="s">
        <v>29</v>
      </c>
      <c r="AC12" s="30">
        <v>7</v>
      </c>
      <c r="AD12" s="30" t="s">
        <v>29</v>
      </c>
      <c r="AE12" s="30">
        <v>2</v>
      </c>
      <c r="AF12" s="30" t="s">
        <v>29</v>
      </c>
      <c r="AG12" s="30">
        <v>4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57</v>
      </c>
      <c r="AP12" s="28">
        <f>SUMIF($C$9:$AN$9,"I.Mad",C12:AN12)</f>
        <v>13</v>
      </c>
      <c r="AQ12" s="28">
        <f>SUM(AO12:AP12)</f>
        <v>70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5</v>
      </c>
      <c r="H13" s="30" t="s">
        <v>29</v>
      </c>
      <c r="I13" s="30">
        <v>5</v>
      </c>
      <c r="J13" s="30">
        <v>8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>
        <v>0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 t="s">
        <v>29</v>
      </c>
      <c r="AA13" s="30">
        <v>0</v>
      </c>
      <c r="AB13" s="30" t="s">
        <v>29</v>
      </c>
      <c r="AC13" s="30">
        <v>0</v>
      </c>
      <c r="AD13" s="30" t="s">
        <v>29</v>
      </c>
      <c r="AE13" s="30">
        <v>5</v>
      </c>
      <c r="AF13" s="30" t="s">
        <v>29</v>
      </c>
      <c r="AG13" s="30">
        <v>1</v>
      </c>
      <c r="AH13" s="30">
        <v>1</v>
      </c>
      <c r="AI13" s="30" t="s">
        <v>29</v>
      </c>
      <c r="AJ13" s="30" t="s">
        <v>29</v>
      </c>
      <c r="AK13" s="30">
        <v>4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 t="s">
        <v>29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</v>
      </c>
      <c r="R14" s="59">
        <v>14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14.5</v>
      </c>
      <c r="X14" s="59" t="s">
        <v>29</v>
      </c>
      <c r="Y14" s="59">
        <v>14.5</v>
      </c>
      <c r="Z14" s="59" t="s">
        <v>29</v>
      </c>
      <c r="AA14" s="59">
        <v>15</v>
      </c>
      <c r="AB14" s="59" t="s">
        <v>29</v>
      </c>
      <c r="AC14" s="59">
        <v>15</v>
      </c>
      <c r="AD14" s="59" t="s">
        <v>29</v>
      </c>
      <c r="AE14" s="59">
        <v>15</v>
      </c>
      <c r="AF14" s="59" t="s">
        <v>29</v>
      </c>
      <c r="AG14" s="59">
        <v>15.5</v>
      </c>
      <c r="AH14" s="59">
        <v>15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>
        <v>1</v>
      </c>
      <c r="AL22" s="30"/>
      <c r="AM22" s="56"/>
      <c r="AN22" s="56"/>
      <c r="AO22" s="28">
        <f aca="true" t="shared" si="0" ref="AO22:AO35">SUMIF($C$9:$AN$9,"Ind",C22:AN22)</f>
        <v>1</v>
      </c>
      <c r="AP22" s="28">
        <f aca="true" t="shared" si="1" ref="AP22:AP35">SUMIF($C$9:$AN$9,"I.Mad",C22:AN22)</f>
        <v>0</v>
      </c>
      <c r="AQ22" s="28">
        <f aca="true" t="shared" si="2" ref="AQ22:AQ35">SUM(AO22:AP22)</f>
        <v>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>
        <v>2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>
        <v>1</v>
      </c>
      <c r="AL23" s="30"/>
      <c r="AM23" s="30"/>
      <c r="AN23" s="30"/>
      <c r="AO23" s="28">
        <f t="shared" si="0"/>
        <v>1</v>
      </c>
      <c r="AP23" s="28">
        <f t="shared" si="1"/>
        <v>2</v>
      </c>
      <c r="AQ23" s="28">
        <f t="shared" si="2"/>
        <v>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8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8</v>
      </c>
      <c r="AP26" s="28">
        <f t="shared" si="1"/>
        <v>0</v>
      </c>
      <c r="AQ26" s="28">
        <f t="shared" si="2"/>
        <v>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3136</v>
      </c>
      <c r="H36" s="28">
        <f t="shared" si="3"/>
        <v>0</v>
      </c>
      <c r="I36" s="28">
        <f t="shared" si="3"/>
        <v>4715</v>
      </c>
      <c r="J36" s="28">
        <f t="shared" si="3"/>
        <v>1700</v>
      </c>
      <c r="K36" s="28">
        <f t="shared" si="3"/>
        <v>1109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1501</v>
      </c>
      <c r="P36" s="28">
        <f t="shared" si="3"/>
        <v>0</v>
      </c>
      <c r="Q36" s="28">
        <f t="shared" si="3"/>
        <v>260</v>
      </c>
      <c r="R36" s="28">
        <f t="shared" si="3"/>
        <v>40</v>
      </c>
      <c r="S36" s="28">
        <f t="shared" si="3"/>
        <v>0</v>
      </c>
      <c r="T36" s="28">
        <f t="shared" si="3"/>
        <v>0</v>
      </c>
      <c r="U36" s="28">
        <f t="shared" si="3"/>
        <v>710</v>
      </c>
      <c r="V36" s="28">
        <f t="shared" si="3"/>
        <v>0</v>
      </c>
      <c r="W36" s="28">
        <f t="shared" si="3"/>
        <v>1900</v>
      </c>
      <c r="X36" s="28">
        <f t="shared" si="3"/>
        <v>0</v>
      </c>
      <c r="Y36" s="28">
        <f t="shared" si="3"/>
        <v>4871</v>
      </c>
      <c r="Z36" s="28">
        <f t="shared" si="3"/>
        <v>178</v>
      </c>
      <c r="AA36" s="28">
        <f t="shared" si="3"/>
        <v>2857</v>
      </c>
      <c r="AB36" s="28">
        <f t="shared" si="3"/>
        <v>0</v>
      </c>
      <c r="AC36" s="28">
        <f t="shared" si="3"/>
        <v>8002</v>
      </c>
      <c r="AD36" s="28">
        <f t="shared" si="3"/>
        <v>0</v>
      </c>
      <c r="AE36" s="28">
        <f t="shared" si="3"/>
        <v>415</v>
      </c>
      <c r="AF36" s="28">
        <f t="shared" si="3"/>
        <v>0</v>
      </c>
      <c r="AG36" s="28">
        <f t="shared" si="3"/>
        <v>1489</v>
      </c>
      <c r="AH36" s="28">
        <f t="shared" si="3"/>
        <v>206</v>
      </c>
      <c r="AI36" s="28">
        <f t="shared" si="3"/>
        <v>0</v>
      </c>
      <c r="AJ36" s="28">
        <f t="shared" si="3"/>
        <v>0</v>
      </c>
      <c r="AK36" s="28">
        <f t="shared" si="3"/>
        <v>769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31734</v>
      </c>
      <c r="AP36" s="28">
        <f>SUM(AP10,AP16,AP22:AP35)</f>
        <v>2124</v>
      </c>
      <c r="AQ36" s="28">
        <f>SUM(AO36:AP36)</f>
        <v>33858</v>
      </c>
    </row>
    <row r="37" spans="2:43" ht="22.5" customHeight="1">
      <c r="B37" s="27" t="s">
        <v>51</v>
      </c>
      <c r="C37" s="62">
        <v>21.2</v>
      </c>
      <c r="D37" s="62"/>
      <c r="E37" s="62"/>
      <c r="F37" s="62"/>
      <c r="G37" s="62">
        <v>18.6</v>
      </c>
      <c r="H37" s="62"/>
      <c r="I37" s="62">
        <v>21.3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18.4</v>
      </c>
      <c r="Z37" s="62"/>
      <c r="AA37" s="62"/>
      <c r="AB37" s="62"/>
      <c r="AC37" s="62">
        <v>22.4</v>
      </c>
      <c r="AD37" s="62"/>
      <c r="AE37" s="62">
        <v>18.7</v>
      </c>
      <c r="AF37" s="62"/>
      <c r="AG37" s="62">
        <v>18.5</v>
      </c>
      <c r="AH37" s="62"/>
      <c r="AI37" s="62"/>
      <c r="AJ37" s="62"/>
      <c r="AK37" s="62">
        <v>18.3</v>
      </c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2012-03-18T05:36:48Z</dcterms:modified>
  <cp:category/>
  <cp:version/>
  <cp:contentType/>
  <cp:contentStatus/>
</cp:coreProperties>
</file>