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805" windowHeight="8970" activeTab="0"/>
  </bookViews>
  <sheets>
    <sheet name=".10.2008.xls" sheetId="1" r:id="rId1"/>
  </sheets>
  <definedNames>
    <definedName name="_xlnm.Print_Area" localSheetId="0">'.10.2008.xls'!$B$1:$AN$39</definedName>
  </definedNames>
  <calcPr fullCalcOnLoad="1"/>
</workbook>
</file>

<file path=xl/sharedStrings.xml><?xml version="1.0" encoding="utf-8"?>
<sst xmlns="http://schemas.openxmlformats.org/spreadsheetml/2006/main" count="322" uniqueCount="67">
  <si>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</si>
  <si>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</si>
  <si>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</si>
  <si>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</si>
  <si>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</si>
  <si>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</si>
  <si>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</si>
  <si>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</si>
  <si>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</si>
  <si>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</si>
  <si>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</si>
  <si>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</si>
  <si>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</si>
  <si>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</si>
  <si>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</si>
  <si>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</si>
  <si>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</si>
  <si>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</si>
  <si>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</si>
  <si>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</si>
  <si>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</si>
  <si>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</si>
  <si>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</si>
  <si>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</si>
  <si>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</si>
  <si>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</si>
  <si>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</si>
  <si>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</si>
  <si>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</si>
  <si>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</si>
  <si>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</si>
  <si>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</si>
  <si>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</si>
  <si>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</si>
  <si>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</si>
  <si>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</si>
  <si>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</si>
  <si>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</si>
  <si>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</si>
  <si>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</si>
  <si>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</si>
  <si>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</si>
  <si>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</si>
  <si>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</si>
  <si>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</si>
  <si>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</si>
  <si>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</si>
  <si>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</si>
  <si>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</si>
  <si>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</si>
  <si>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</si>
  <si>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</si>
  <si>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</si>
  <si>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</si>
  <si>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</si>
  <si>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</si>
  <si>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</si>
  <si>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</si>
  <si>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</si>
  <si>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</si>
  <si>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</si>
  <si>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 xml:space="preserve">      Fecha : 04/06/2009</t>
  </si>
  <si>
    <t>11.5-14.5</t>
  </si>
  <si>
    <t>S/M</t>
  </si>
  <si>
    <t xml:space="preserve">           Atención:  Econ. Elena Conterno Martinelli  </t>
  </si>
  <si>
    <t>Callao, 05 de Junio 2009</t>
  </si>
  <si>
    <t xml:space="preserve"> R.M.N°137-2009-PRODUCE 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</si>
</sst>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192" fontId="10" fillId="0" borderId="6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D10" sqref="D10"/>
    </sheetView>
  </sheetViews>
  <sheetFormatPr defaultColWidth="11.421875" defaultRowHeight="12.75"/>
  <cols>
    <col min="2" max="2" width="20.00390625" style="0" customWidth="1"/>
    <col min="3" max="7" width="9.00390625" style="0" customWidth="1"/>
    <col min="8" max="16" width="8.140625" style="0" customWidth="1"/>
    <col min="17" max="26" width="8.28125" style="0" customWidth="1"/>
    <col min="27" max="27" width="9.00390625" style="0" customWidth="1"/>
    <col min="28" max="28" width="8.28125" style="0" customWidth="1"/>
    <col min="29" max="29" width="10.421875" style="0" customWidth="1"/>
    <col min="30" max="37" width="8.28125" style="0" customWidth="1"/>
    <col min="38" max="40" width="10.42187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4" t="s">
        <v>64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2:40" ht="15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1" t="s">
        <v>2</v>
      </c>
      <c r="AK4" s="83"/>
      <c r="AL4" s="83"/>
      <c r="AM4" s="83"/>
      <c r="AN4" s="83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0"/>
      <c r="AM5" s="90"/>
      <c r="AN5" s="90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1" t="s">
        <v>61</v>
      </c>
      <c r="AM6" s="81"/>
      <c r="AN6" s="82"/>
    </row>
    <row r="7" spans="2:40" ht="18">
      <c r="B7" s="11" t="s">
        <v>4</v>
      </c>
      <c r="C7" s="12" t="s">
        <v>66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95" t="s">
        <v>6</v>
      </c>
      <c r="D8" s="85"/>
      <c r="E8" s="95" t="s">
        <v>7</v>
      </c>
      <c r="F8" s="85"/>
      <c r="G8" s="86" t="s">
        <v>8</v>
      </c>
      <c r="H8" s="96"/>
      <c r="I8" s="84" t="s">
        <v>9</v>
      </c>
      <c r="J8" s="91"/>
      <c r="K8" s="95" t="s">
        <v>10</v>
      </c>
      <c r="L8" s="85"/>
      <c r="M8" s="95" t="s">
        <v>11</v>
      </c>
      <c r="N8" s="91"/>
      <c r="O8" s="84" t="s">
        <v>12</v>
      </c>
      <c r="P8" s="85"/>
      <c r="Q8" s="84" t="s">
        <v>13</v>
      </c>
      <c r="R8" s="85"/>
      <c r="S8" s="84" t="s">
        <v>14</v>
      </c>
      <c r="T8" s="85"/>
      <c r="U8" s="84" t="s">
        <v>15</v>
      </c>
      <c r="V8" s="85"/>
      <c r="W8" s="86" t="s">
        <v>16</v>
      </c>
      <c r="X8" s="87"/>
      <c r="Y8" s="86" t="s">
        <v>17</v>
      </c>
      <c r="Z8" s="87"/>
      <c r="AA8" s="86" t="s">
        <v>18</v>
      </c>
      <c r="AB8" s="87"/>
      <c r="AC8" s="19" t="s">
        <v>19</v>
      </c>
      <c r="AD8" s="92" t="s">
        <v>20</v>
      </c>
      <c r="AE8" s="97"/>
      <c r="AF8" s="92" t="s">
        <v>21</v>
      </c>
      <c r="AG8" s="97"/>
      <c r="AH8" s="92" t="s">
        <v>22</v>
      </c>
      <c r="AI8" s="93"/>
      <c r="AJ8" s="84" t="s">
        <v>23</v>
      </c>
      <c r="AK8" s="91"/>
      <c r="AL8" s="88" t="s">
        <v>24</v>
      </c>
      <c r="AM8" s="89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3138</v>
      </c>
      <c r="H10" s="30">
        <v>0</v>
      </c>
      <c r="I10" s="30">
        <v>2042</v>
      </c>
      <c r="J10" s="30">
        <v>83</v>
      </c>
      <c r="K10" s="30">
        <v>1256</v>
      </c>
      <c r="L10" s="30">
        <v>0</v>
      </c>
      <c r="M10" s="30">
        <v>0</v>
      </c>
      <c r="N10" s="30">
        <v>0</v>
      </c>
      <c r="O10" s="30">
        <v>2210</v>
      </c>
      <c r="P10" s="30">
        <v>380</v>
      </c>
      <c r="Q10" s="30">
        <v>2475</v>
      </c>
      <c r="R10" s="30">
        <v>990</v>
      </c>
      <c r="S10" s="30">
        <v>2170</v>
      </c>
      <c r="T10" s="30">
        <v>0</v>
      </c>
      <c r="U10" s="30">
        <v>0</v>
      </c>
      <c r="V10" s="30">
        <v>0</v>
      </c>
      <c r="W10" s="30">
        <v>950</v>
      </c>
      <c r="X10" s="30">
        <v>0</v>
      </c>
      <c r="Y10" s="30">
        <v>3034</v>
      </c>
      <c r="Z10" s="30">
        <v>0</v>
      </c>
      <c r="AA10" s="30">
        <v>2804</v>
      </c>
      <c r="AB10" s="30">
        <v>0</v>
      </c>
      <c r="AC10" s="30">
        <v>10132</v>
      </c>
      <c r="AD10" s="30">
        <v>1693</v>
      </c>
      <c r="AE10" s="30">
        <v>0</v>
      </c>
      <c r="AF10" s="30">
        <v>407</v>
      </c>
      <c r="AG10" s="30">
        <v>0</v>
      </c>
      <c r="AH10" s="30">
        <v>594</v>
      </c>
      <c r="AI10" s="30">
        <v>0</v>
      </c>
      <c r="AJ10" s="30">
        <v>150</v>
      </c>
      <c r="AK10" s="30">
        <v>0</v>
      </c>
      <c r="AL10" s="30">
        <f>SUMIF($C$9:$AK$9,"Ind",C10:AK10)</f>
        <v>33055</v>
      </c>
      <c r="AM10" s="30">
        <f>SUMIF($C$9:$AK$9,"I.Mad",C10:AK10)</f>
        <v>1453</v>
      </c>
      <c r="AN10" s="30">
        <f>SUM(AL10:AM10)</f>
        <v>34508</v>
      </c>
    </row>
    <row r="11" spans="2:40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>
        <v>25</v>
      </c>
      <c r="H11" s="32" t="s">
        <v>30</v>
      </c>
      <c r="I11" s="32">
        <v>12</v>
      </c>
      <c r="J11" s="32">
        <v>2</v>
      </c>
      <c r="K11" s="32">
        <v>4</v>
      </c>
      <c r="L11" s="32" t="s">
        <v>30</v>
      </c>
      <c r="M11" s="32" t="s">
        <v>30</v>
      </c>
      <c r="N11" s="32" t="s">
        <v>30</v>
      </c>
      <c r="O11" s="32">
        <v>18</v>
      </c>
      <c r="P11" s="32">
        <v>5</v>
      </c>
      <c r="Q11" s="32">
        <v>16</v>
      </c>
      <c r="R11" s="32">
        <v>18</v>
      </c>
      <c r="S11" s="32">
        <v>17</v>
      </c>
      <c r="T11" s="32" t="s">
        <v>30</v>
      </c>
      <c r="U11" s="32" t="s">
        <v>30</v>
      </c>
      <c r="V11" s="32" t="s">
        <v>30</v>
      </c>
      <c r="W11" s="32">
        <v>5</v>
      </c>
      <c r="X11" s="32" t="s">
        <v>30</v>
      </c>
      <c r="Y11" s="32">
        <v>15</v>
      </c>
      <c r="Z11" s="32" t="s">
        <v>30</v>
      </c>
      <c r="AA11" s="32">
        <v>10</v>
      </c>
      <c r="AB11" s="32" t="s">
        <v>30</v>
      </c>
      <c r="AC11" s="32">
        <v>39</v>
      </c>
      <c r="AD11" s="32">
        <v>12</v>
      </c>
      <c r="AE11" s="32" t="s">
        <v>30</v>
      </c>
      <c r="AF11" s="32">
        <v>4</v>
      </c>
      <c r="AG11" s="32" t="s">
        <v>30</v>
      </c>
      <c r="AH11" s="32">
        <v>3</v>
      </c>
      <c r="AI11" s="32" t="s">
        <v>30</v>
      </c>
      <c r="AJ11" s="32">
        <v>3</v>
      </c>
      <c r="AK11" s="32" t="s">
        <v>30</v>
      </c>
      <c r="AL11" s="30">
        <f>SUMIF($C$9:$AK$9,"Ind",C11:AK11)</f>
        <v>183</v>
      </c>
      <c r="AM11" s="30">
        <f>SUMIF($C$9:$AK$9,"I.Mad",C11:AK11)</f>
        <v>25</v>
      </c>
      <c r="AN11" s="30">
        <f>SUM(AL11:AM11)</f>
        <v>208</v>
      </c>
    </row>
    <row r="12" spans="2:40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>
        <v>11</v>
      </c>
      <c r="H12" s="32" t="s">
        <v>30</v>
      </c>
      <c r="I12" s="32">
        <v>5</v>
      </c>
      <c r="J12" s="32">
        <v>1</v>
      </c>
      <c r="K12" s="32">
        <v>4</v>
      </c>
      <c r="L12" s="32" t="s">
        <v>30</v>
      </c>
      <c r="M12" s="32" t="s">
        <v>30</v>
      </c>
      <c r="N12" s="32" t="s">
        <v>30</v>
      </c>
      <c r="O12" s="32">
        <v>8</v>
      </c>
      <c r="P12" s="30" t="s">
        <v>63</v>
      </c>
      <c r="Q12" s="32">
        <v>6</v>
      </c>
      <c r="R12" s="32">
        <v>5</v>
      </c>
      <c r="S12" s="32">
        <v>8</v>
      </c>
      <c r="T12" s="32" t="s">
        <v>30</v>
      </c>
      <c r="U12" s="32" t="s">
        <v>30</v>
      </c>
      <c r="V12" s="32" t="s">
        <v>30</v>
      </c>
      <c r="W12" s="32">
        <v>4</v>
      </c>
      <c r="X12" s="32" t="s">
        <v>30</v>
      </c>
      <c r="Y12" s="32">
        <v>6</v>
      </c>
      <c r="Z12" s="32" t="s">
        <v>30</v>
      </c>
      <c r="AA12" s="32">
        <v>8</v>
      </c>
      <c r="AB12" s="32" t="s">
        <v>30</v>
      </c>
      <c r="AC12" s="32">
        <v>14</v>
      </c>
      <c r="AD12" s="32">
        <v>5</v>
      </c>
      <c r="AE12" s="32" t="s">
        <v>30</v>
      </c>
      <c r="AF12" s="32">
        <v>3</v>
      </c>
      <c r="AG12" s="32" t="s">
        <v>30</v>
      </c>
      <c r="AH12" s="32">
        <v>2</v>
      </c>
      <c r="AI12" s="32" t="s">
        <v>30</v>
      </c>
      <c r="AJ12" s="30" t="s">
        <v>63</v>
      </c>
      <c r="AK12" s="32" t="s">
        <v>30</v>
      </c>
      <c r="AL12" s="30">
        <f>SUMIF($C$9:$AK$9,"Ind",C12:AK12)</f>
        <v>84</v>
      </c>
      <c r="AM12" s="30">
        <f>SUMIF($C$9:$AK$9,"I.Mad",C12:AK12)</f>
        <v>6</v>
      </c>
      <c r="AN12" s="30">
        <f>SUM(AL12:AM12)</f>
        <v>90</v>
      </c>
    </row>
    <row r="13" spans="2:40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>
        <v>0</v>
      </c>
      <c r="H13" s="32" t="s">
        <v>30</v>
      </c>
      <c r="I13" s="32">
        <v>0</v>
      </c>
      <c r="J13" s="32">
        <v>0</v>
      </c>
      <c r="K13" s="32">
        <v>0</v>
      </c>
      <c r="L13" s="32" t="s">
        <v>30</v>
      </c>
      <c r="M13" s="32" t="s">
        <v>30</v>
      </c>
      <c r="N13" s="32" t="s">
        <v>30</v>
      </c>
      <c r="O13" s="32">
        <v>0</v>
      </c>
      <c r="P13" s="32" t="s">
        <v>30</v>
      </c>
      <c r="Q13" s="32">
        <v>1</v>
      </c>
      <c r="R13" s="32">
        <v>11</v>
      </c>
      <c r="S13" s="32">
        <v>0</v>
      </c>
      <c r="T13" s="32" t="s">
        <v>30</v>
      </c>
      <c r="U13" s="32" t="s">
        <v>30</v>
      </c>
      <c r="V13" s="32" t="s">
        <v>30</v>
      </c>
      <c r="W13" s="32">
        <v>2</v>
      </c>
      <c r="X13" s="32" t="s">
        <v>30</v>
      </c>
      <c r="Y13" s="32">
        <v>1</v>
      </c>
      <c r="Z13" s="32" t="s">
        <v>30</v>
      </c>
      <c r="AA13" s="32">
        <v>6</v>
      </c>
      <c r="AB13" s="32" t="s">
        <v>30</v>
      </c>
      <c r="AC13" s="32">
        <v>7</v>
      </c>
      <c r="AD13" s="32">
        <v>0</v>
      </c>
      <c r="AE13" s="32" t="s">
        <v>30</v>
      </c>
      <c r="AF13" s="32">
        <v>0</v>
      </c>
      <c r="AG13" s="32" t="s">
        <v>30</v>
      </c>
      <c r="AH13" s="32">
        <v>0</v>
      </c>
      <c r="AI13" s="32" t="s">
        <v>30</v>
      </c>
      <c r="AJ13" s="32" t="s">
        <v>30</v>
      </c>
      <c r="AK13" s="32" t="s">
        <v>30</v>
      </c>
      <c r="AL13" s="33"/>
      <c r="AM13" s="33"/>
      <c r="AN13" s="33"/>
    </row>
    <row r="14" spans="2:40" ht="20.25">
      <c r="B14" s="34" t="s">
        <v>33</v>
      </c>
      <c r="C14" s="62" t="s">
        <v>30</v>
      </c>
      <c r="D14" s="62" t="s">
        <v>30</v>
      </c>
      <c r="E14" s="62" t="s">
        <v>30</v>
      </c>
      <c r="F14" s="62" t="s">
        <v>30</v>
      </c>
      <c r="G14" s="62">
        <v>13</v>
      </c>
      <c r="H14" s="62" t="s">
        <v>30</v>
      </c>
      <c r="I14" s="62">
        <v>13.5</v>
      </c>
      <c r="J14" s="62">
        <v>13.5</v>
      </c>
      <c r="K14" s="62">
        <v>14</v>
      </c>
      <c r="L14" s="62" t="s">
        <v>30</v>
      </c>
      <c r="M14" s="62" t="s">
        <v>30</v>
      </c>
      <c r="N14" s="62" t="s">
        <v>30</v>
      </c>
      <c r="O14" s="62">
        <v>15.5</v>
      </c>
      <c r="P14" s="62" t="s">
        <v>30</v>
      </c>
      <c r="Q14" s="62">
        <v>16</v>
      </c>
      <c r="R14" s="62">
        <v>13</v>
      </c>
      <c r="S14" s="62">
        <v>15</v>
      </c>
      <c r="T14" s="62" t="s">
        <v>30</v>
      </c>
      <c r="U14" s="62" t="s">
        <v>30</v>
      </c>
      <c r="V14" s="62" t="s">
        <v>30</v>
      </c>
      <c r="W14" s="62">
        <v>15</v>
      </c>
      <c r="X14" s="62" t="s">
        <v>30</v>
      </c>
      <c r="Y14" s="62">
        <v>14.5</v>
      </c>
      <c r="Z14" s="62" t="s">
        <v>30</v>
      </c>
      <c r="AA14" s="98" t="s">
        <v>62</v>
      </c>
      <c r="AB14" s="62" t="s">
        <v>30</v>
      </c>
      <c r="AC14" s="98" t="s">
        <v>62</v>
      </c>
      <c r="AD14" s="62">
        <v>15</v>
      </c>
      <c r="AE14" s="62" t="s">
        <v>30</v>
      </c>
      <c r="AF14" s="62">
        <v>14.5</v>
      </c>
      <c r="AG14" s="62" t="s">
        <v>30</v>
      </c>
      <c r="AH14" s="62">
        <v>13.5</v>
      </c>
      <c r="AI14" s="62" t="s">
        <v>30</v>
      </c>
      <c r="AJ14" s="62" t="s">
        <v>30</v>
      </c>
      <c r="AK14" s="62" t="s">
        <v>30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41</v>
      </c>
      <c r="C23" s="57"/>
      <c r="D23" s="57"/>
      <c r="E23" s="57"/>
      <c r="F23" s="57"/>
      <c r="G23" s="57">
        <v>1</v>
      </c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1</v>
      </c>
      <c r="AM23" s="30">
        <f t="shared" si="1"/>
        <v>0</v>
      </c>
      <c r="AN23" s="30">
        <f t="shared" si="2"/>
        <v>1</v>
      </c>
    </row>
    <row r="24" spans="2:40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>
        <v>5</v>
      </c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5</v>
      </c>
      <c r="AM28" s="30">
        <f t="shared" si="1"/>
        <v>0</v>
      </c>
      <c r="AN28" s="30">
        <f t="shared" si="2"/>
        <v>5</v>
      </c>
    </row>
    <row r="29" spans="2:40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>
        <v>1</v>
      </c>
      <c r="AI34" s="32"/>
      <c r="AJ34" s="32"/>
      <c r="AK34" s="64"/>
      <c r="AL34" s="30">
        <f t="shared" si="0"/>
        <v>1</v>
      </c>
      <c r="AM34" s="30">
        <f t="shared" si="1"/>
        <v>0</v>
      </c>
      <c r="AN34" s="30">
        <f t="shared" si="2"/>
        <v>1</v>
      </c>
    </row>
    <row r="35" spans="2:40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54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3139</v>
      </c>
      <c r="H36" s="30">
        <f t="shared" si="3"/>
        <v>0</v>
      </c>
      <c r="I36" s="30">
        <f t="shared" si="3"/>
        <v>2042</v>
      </c>
      <c r="J36" s="30">
        <f t="shared" si="3"/>
        <v>83</v>
      </c>
      <c r="K36" s="30">
        <f t="shared" si="3"/>
        <v>1256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2210</v>
      </c>
      <c r="P36" s="30">
        <f t="shared" si="3"/>
        <v>380</v>
      </c>
      <c r="Q36" s="30">
        <f t="shared" si="3"/>
        <v>2475</v>
      </c>
      <c r="R36" s="30">
        <f t="shared" si="3"/>
        <v>990</v>
      </c>
      <c r="S36" s="30">
        <f t="shared" si="3"/>
        <v>2170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950</v>
      </c>
      <c r="X36" s="30">
        <f t="shared" si="3"/>
        <v>0</v>
      </c>
      <c r="Y36" s="30">
        <f t="shared" si="3"/>
        <v>3034</v>
      </c>
      <c r="Z36" s="30">
        <f t="shared" si="3"/>
        <v>0</v>
      </c>
      <c r="AA36" s="30">
        <f t="shared" si="3"/>
        <v>2804</v>
      </c>
      <c r="AB36" s="30">
        <f t="shared" si="3"/>
        <v>0</v>
      </c>
      <c r="AC36" s="30">
        <f t="shared" si="3"/>
        <v>10137</v>
      </c>
      <c r="AD36" s="30">
        <f t="shared" si="3"/>
        <v>1693</v>
      </c>
      <c r="AE36" s="30">
        <f t="shared" si="3"/>
        <v>0</v>
      </c>
      <c r="AF36" s="30">
        <f t="shared" si="3"/>
        <v>407</v>
      </c>
      <c r="AG36" s="30">
        <f t="shared" si="3"/>
        <v>0</v>
      </c>
      <c r="AH36" s="30">
        <f t="shared" si="3"/>
        <v>595</v>
      </c>
      <c r="AI36" s="30">
        <f t="shared" si="3"/>
        <v>0</v>
      </c>
      <c r="AJ36" s="30">
        <f t="shared" si="3"/>
        <v>150</v>
      </c>
      <c r="AK36" s="30">
        <f t="shared" si="3"/>
        <v>0</v>
      </c>
      <c r="AL36" s="30">
        <f t="shared" si="0"/>
        <v>33062</v>
      </c>
      <c r="AM36" s="30">
        <f t="shared" si="1"/>
        <v>1453</v>
      </c>
      <c r="AN36" s="30">
        <f t="shared" si="2"/>
        <v>34515</v>
      </c>
    </row>
    <row r="37" spans="2:40" ht="22.5" customHeight="1">
      <c r="B37" s="29" t="s">
        <v>55</v>
      </c>
      <c r="C37" s="65"/>
      <c r="D37" s="65"/>
      <c r="E37" s="65"/>
      <c r="F37" s="65"/>
      <c r="G37" s="65">
        <v>17.7</v>
      </c>
      <c r="H37" s="65"/>
      <c r="I37" s="65">
        <v>18.6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6">
        <v>15.9</v>
      </c>
      <c r="AK37" s="67"/>
      <c r="AL37" s="68"/>
      <c r="AM37" s="68"/>
      <c r="AN37" s="69"/>
    </row>
    <row r="38" spans="2:40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99" t="s">
        <v>65</v>
      </c>
      <c r="AK41" s="99"/>
      <c r="AL41" s="99"/>
      <c r="AM41" s="99"/>
      <c r="AN41" s="99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AJ41:AN41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2009-06-05T16:29:41Z</cp:lastPrinted>
  <dcterms:created xsi:type="dcterms:W3CDTF">2008-10-21T17:58:04Z</dcterms:created>
  <dcterms:modified xsi:type="dcterms:W3CDTF">2009-06-05T20:52:40Z</dcterms:modified>
  <cp:category/>
  <cp:version/>
  <cp:contentType/>
  <cp:contentStatus/>
</cp:coreProperties>
</file>