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20" windowWidth="1920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<sst xmlns="http://schemas.openxmlformats.org/spreadsheetml/2006/main" count="394" uniqueCount="71">
  <si>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</si>
  <si>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</si>
  <si>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</si>
  <si>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</si>
  <si>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</si>
  <si>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</si>
  <si>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</si>
  <si>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</si>
  <si>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</si>
  <si>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</si>
  <si>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</si>
  <si>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</si>
  <si>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</si>
  <si>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</si>
  <si>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</si>
  <si>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</si>
  <si>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</si>
  <si>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</si>
  <si>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</si>
  <si>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</si>
  <si>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</si>
  <si>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</si>
  <si>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</si>
  <si>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</si>
  <si>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</si>
  <si>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</si>
  <si>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</si>
  <si>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</si>
  <si>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</si>
  <si>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</si>
  <si>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</si>
  <si>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</si>
  <si>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</si>
  <si>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</si>
  <si>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</si>
  <si>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</si>
  <si>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</si>
  <si>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</si>
  <si>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</si>
  <si>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</si>
  <si>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</si>
  <si>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</si>
  <si>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</si>
  <si>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</si>
  <si>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</si>
  <si>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</si>
  <si>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</si>
  <si>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</si>
  <si>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</si>
  <si>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</si>
  <si>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</si>
  <si>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</si>
  <si>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</si>
  <si>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</si>
  <si>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</si>
  <si>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</si>
  <si>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</si>
  <si>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</si>
  <si>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</si>
  <si>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</si>
  <si>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</si>
  <si>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</si>
  <si>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</si>
  <si>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</si>
  <si>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</si>
  <si>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</si>
  <si>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</si>
  <si>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04/07/2018</t>
  </si>
  <si>
    <t>Callao, 05 de julio del 2018</t>
  </si>
  <si>
    <t>S/M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</si>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</sst>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33" sqref="A3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143.6</v>
      </c>
      <c r="Z12" s="50">
        <v>441.43610000000001</v>
      </c>
      <c r="AA12" s="50">
        <v>0</v>
      </c>
      <c r="AB12" s="50">
        <v>0</v>
      </c>
      <c r="AC12" s="50">
        <v>0</v>
      </c>
      <c r="AD12" s="50">
        <v>0</v>
      </c>
      <c r="AE12" s="50">
        <v>136.79</v>
      </c>
      <c r="AF12" s="50">
        <v>0</v>
      </c>
      <c r="AG12" s="50">
        <v>778.91500000000008</v>
      </c>
      <c r="AH12" s="50">
        <v>0</v>
      </c>
      <c r="AI12" s="50">
        <v>0</v>
      </c>
      <c r="AJ12" s="50">
        <v>0</v>
      </c>
      <c r="AK12" s="50">
        <v>569.83999999999992</v>
      </c>
      <c r="AL12" s="50">
        <v>0</v>
      </c>
      <c r="AM12" s="50">
        <v>1058.425</v>
      </c>
      <c r="AN12" s="50">
        <v>562.96</v>
      </c>
      <c r="AO12" s="51">
        <f>SUMIF($C$11:$AN$11,"Ind*",C12:AN12)</f>
        <v>2687.5699999999997</v>
      </c>
      <c r="AP12" s="51">
        <f>SUMIF($C$11:$AN$11,"I.Mad",C12:AN12)</f>
        <v>1004.3961</v>
      </c>
      <c r="AQ12" s="51">
        <f>SUM(AO12:AP12)</f>
        <v>3691.9660999999996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>
        <v>1</v>
      </c>
      <c r="Z13" s="52">
        <v>9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>
        <v>2</v>
      </c>
      <c r="AF13" s="52" t="s">
        <v>20</v>
      </c>
      <c r="AG13" s="52">
        <v>11</v>
      </c>
      <c r="AH13" s="52" t="s">
        <v>20</v>
      </c>
      <c r="AI13" s="52" t="s">
        <v>20</v>
      </c>
      <c r="AJ13" s="52" t="s">
        <v>20</v>
      </c>
      <c r="AK13" s="52">
        <v>14</v>
      </c>
      <c r="AL13" s="52" t="s">
        <v>20</v>
      </c>
      <c r="AM13" s="52">
        <v>28</v>
      </c>
      <c r="AN13" s="52">
        <v>11</v>
      </c>
      <c r="AO13" s="51">
        <f>SUMIF($C$11:$AN$11,"Ind*",C13:AN13)</f>
        <v>56</v>
      </c>
      <c r="AP13" s="51">
        <f>SUMIF($C$11:$AN$11,"I.Mad",C13:AN13)</f>
        <v>20</v>
      </c>
      <c r="AQ13" s="51">
        <f>SUM(AO13:AP13)</f>
        <v>76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69</v>
      </c>
      <c r="Z14" s="52">
        <v>4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>
        <v>2</v>
      </c>
      <c r="AF14" s="52" t="s">
        <v>20</v>
      </c>
      <c r="AG14" s="52">
        <v>4</v>
      </c>
      <c r="AH14" s="52" t="s">
        <v>20</v>
      </c>
      <c r="AI14" s="52" t="s">
        <v>20</v>
      </c>
      <c r="AJ14" s="52" t="s">
        <v>20</v>
      </c>
      <c r="AK14" s="52">
        <v>4</v>
      </c>
      <c r="AL14" s="52" t="s">
        <v>20</v>
      </c>
      <c r="AM14" s="52">
        <v>5</v>
      </c>
      <c r="AN14" s="52">
        <v>2</v>
      </c>
      <c r="AO14" s="51">
        <f>SUMIF($C$11:$AN$11,"Ind*",C14:AN14)</f>
        <v>15</v>
      </c>
      <c r="AP14" s="51">
        <f>SUMIF($C$11:$AN$11,"I.Mad",C14:AN14)</f>
        <v>6</v>
      </c>
      <c r="AQ14" s="51">
        <f>SUM(AO14:AP14)</f>
        <v>21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>
        <v>23.315719999999999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>
        <v>28.873833710355399</v>
      </c>
      <c r="AF15" s="52" t="s">
        <v>20</v>
      </c>
      <c r="AG15" s="52">
        <v>24.675668335259108</v>
      </c>
      <c r="AH15" s="52" t="s">
        <v>20</v>
      </c>
      <c r="AI15" s="52" t="s">
        <v>20</v>
      </c>
      <c r="AJ15" s="52" t="s">
        <v>20</v>
      </c>
      <c r="AK15" s="52">
        <v>33.245785370634891</v>
      </c>
      <c r="AL15" s="52" t="s">
        <v>20</v>
      </c>
      <c r="AM15" s="52">
        <v>3.1769716084436044</v>
      </c>
      <c r="AN15" s="52">
        <v>1.4745867184075514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70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>
        <v>12.5</v>
      </c>
      <c r="AF16" s="57" t="s">
        <v>20</v>
      </c>
      <c r="AG16" s="57">
        <v>12.5</v>
      </c>
      <c r="AH16" s="57" t="s">
        <v>20</v>
      </c>
      <c r="AI16" s="57" t="s">
        <v>20</v>
      </c>
      <c r="AJ16" s="57" t="s">
        <v>20</v>
      </c>
      <c r="AK16" s="57">
        <v>12</v>
      </c>
      <c r="AL16" s="57" t="s">
        <v>20</v>
      </c>
      <c r="AM16" s="57">
        <v>13</v>
      </c>
      <c r="AN16" s="57">
        <v>13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>
        <v>0.31894529999999999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0.31894529999999999</v>
      </c>
      <c r="AQ30" s="54">
        <f t="shared" si="2"/>
        <v>0.31894529999999999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143.6</v>
      </c>
      <c r="Z41" s="54">
        <f t="shared" si="8"/>
        <v>441.75504530000001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136.79</v>
      </c>
      <c r="AF41" s="54">
        <f t="shared" si="8"/>
        <v>0</v>
      </c>
      <c r="AG41" s="54">
        <f t="shared" si="8"/>
        <v>778.91500000000008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569.83999999999992</v>
      </c>
      <c r="AL41" s="54">
        <f t="shared" si="8"/>
        <v>0</v>
      </c>
      <c r="AM41" s="54">
        <f t="shared" si="8"/>
        <v>1058.425</v>
      </c>
      <c r="AN41" s="54">
        <f t="shared" si="8"/>
        <v>562.96</v>
      </c>
      <c r="AO41" s="54">
        <f>SUM(AO12,AO18,AO24:AO37)</f>
        <v>2687.5699999999997</v>
      </c>
      <c r="AP41" s="54">
        <f>SUM(AP12,AP18,AP24:AP37)</f>
        <v>1004.7150453</v>
      </c>
      <c r="AQ41" s="54">
        <f>SUM(AO41:AP41)</f>
        <v>3692.2850452999996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16.5</v>
      </c>
      <c r="H42" s="56"/>
      <c r="I42" s="56">
        <v>17.8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16.100000000000001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2018-07-05T19:19:01Z</dcterms:modified>
</cp:coreProperties>
</file>