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<sst xmlns="http://schemas.openxmlformats.org/spreadsheetml/2006/main" count="375" uniqueCount="67">
  <si>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</si>
  <si>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</si>
  <si>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</si>
  <si>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</si>
  <si>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</si>
  <si>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</si>
  <si>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</si>
  <si>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</si>
  <si>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</si>
  <si>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</si>
  <si>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</si>
  <si>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</si>
  <si>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</si>
  <si>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</si>
  <si>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</si>
  <si>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</si>
  <si>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</si>
  <si>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</si>
  <si>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</si>
  <si>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</si>
  <si>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</si>
  <si>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</si>
  <si>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</si>
  <si>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</si>
  <si>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</si>
  <si>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</si>
  <si>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</si>
  <si>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</si>
  <si>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</si>
  <si>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</si>
  <si>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</si>
  <si>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</si>
  <si>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</si>
  <si>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</si>
  <si>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</si>
  <si>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</si>
  <si>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</si>
  <si>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</si>
  <si>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</si>
  <si>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</si>
  <si>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</si>
  <si>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</si>
  <si>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</si>
  <si>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</si>
  <si>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</si>
  <si>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</si>
  <si>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</si>
  <si>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</si>
  <si>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</si>
  <si>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</si>
  <si>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</si>
  <si>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</si>
  <si>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</si>
  <si>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</si>
  <si>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</si>
  <si>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</si>
  <si>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</si>
  <si>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GCQ/jsr</t>
  </si>
  <si>
    <t>Atico</t>
  </si>
  <si>
    <t>PEJERREY</t>
  </si>
  <si>
    <t>AGUJILLA</t>
  </si>
  <si>
    <t>CALAMAR</t>
  </si>
  <si>
    <t>S/M</t>
  </si>
  <si>
    <t xml:space="preserve">        Fecha  : 04/12/2016</t>
  </si>
  <si>
    <t>Callao, 05 de diciembre del 2016</t>
  </si>
  <si>
    <t xml:space="preserve">R.M.N°427-2015-PRODUCE,R.M.N°242-2016-PRODUCE,R.M.N°440-2016-PRODUCE,R.M.N° 467-2016-PRODUCE </t>
  </si>
  <si>
    <t>11.5 y 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</si>
</sst>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9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C37" sqref="C3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5.140625" style="2" bestFit="1" customWidth="1"/>
    <col min="9" max="9" width="23.5703125" style="2" customWidth="1"/>
    <col min="10" max="10" width="26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58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1602.9100000000003</v>
      </c>
      <c r="I12" s="53">
        <v>4688</v>
      </c>
      <c r="J12" s="53">
        <v>20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3105</v>
      </c>
      <c r="R12" s="53">
        <v>70</v>
      </c>
      <c r="S12" s="53">
        <v>2180</v>
      </c>
      <c r="T12" s="53">
        <v>40</v>
      </c>
      <c r="U12" s="53">
        <v>1130</v>
      </c>
      <c r="V12" s="53">
        <v>65</v>
      </c>
      <c r="W12" s="53">
        <v>2085</v>
      </c>
      <c r="X12" s="53">
        <v>0</v>
      </c>
      <c r="Y12" s="53">
        <v>317.14000000000004</v>
      </c>
      <c r="Z12" s="53">
        <v>30.445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13505.14</v>
      </c>
      <c r="AP12" s="54">
        <f>SUMIF($C$11:$AN$11,"I.Mad",C12:AN12)</f>
        <v>1828.3550000000002</v>
      </c>
      <c r="AQ12" s="54">
        <f>SUM(AO12:AP12)</f>
        <v>15333.494999999999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>
        <v>97</v>
      </c>
      <c r="I13" s="55">
        <v>57</v>
      </c>
      <c r="J13" s="55">
        <v>3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46</v>
      </c>
      <c r="R13" s="55">
        <v>1</v>
      </c>
      <c r="S13" s="55">
        <v>34</v>
      </c>
      <c r="T13" s="55">
        <v>1</v>
      </c>
      <c r="U13" s="55">
        <v>20</v>
      </c>
      <c r="V13" s="55">
        <v>4</v>
      </c>
      <c r="W13" s="55">
        <v>28</v>
      </c>
      <c r="X13" s="55" t="s">
        <v>20</v>
      </c>
      <c r="Y13" s="55">
        <v>8</v>
      </c>
      <c r="Z13" s="55">
        <v>3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193</v>
      </c>
      <c r="AP13" s="54">
        <f>SUMIF($C$11:$AN$11,"I.Mad",C13:AN13)</f>
        <v>109</v>
      </c>
      <c r="AQ13" s="54">
        <f>SUM(AO13:AP13)</f>
        <v>302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>
        <v>12</v>
      </c>
      <c r="I14" s="55">
        <v>1</v>
      </c>
      <c r="J14" s="55">
        <v>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11</v>
      </c>
      <c r="R14" s="55" t="s">
        <v>62</v>
      </c>
      <c r="S14" s="55">
        <v>10</v>
      </c>
      <c r="T14" s="55" t="s">
        <v>62</v>
      </c>
      <c r="U14" s="55">
        <v>7</v>
      </c>
      <c r="V14" s="55" t="s">
        <v>62</v>
      </c>
      <c r="W14" s="55">
        <v>10</v>
      </c>
      <c r="X14" s="55" t="s">
        <v>20</v>
      </c>
      <c r="Y14" s="55">
        <v>3</v>
      </c>
      <c r="Z14" s="55" t="s">
        <v>62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42</v>
      </c>
      <c r="AP14" s="54">
        <f>SUMIF($C$11:$AN$11,"I.Mad",C14:AN14)</f>
        <v>13</v>
      </c>
      <c r="AQ14" s="54">
        <f>SUM(AO14:AP14)</f>
        <v>55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>
        <v>0</v>
      </c>
      <c r="I15" s="55">
        <v>1.87</v>
      </c>
      <c r="J15" s="55">
        <v>2.83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18</v>
      </c>
      <c r="R15" s="55" t="s">
        <v>20</v>
      </c>
      <c r="S15" s="55">
        <v>13.9</v>
      </c>
      <c r="T15" s="55" t="s">
        <v>20</v>
      </c>
      <c r="U15" s="55">
        <v>1.7</v>
      </c>
      <c r="V15" s="55" t="s">
        <v>20</v>
      </c>
      <c r="W15" s="55">
        <v>13.1</v>
      </c>
      <c r="X15" s="55" t="s">
        <v>20</v>
      </c>
      <c r="Y15" s="55">
        <v>7.8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>
        <v>14</v>
      </c>
      <c r="I16" s="60">
        <v>13.5</v>
      </c>
      <c r="J16" s="126" t="s">
        <v>66</v>
      </c>
      <c r="K16" s="60"/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</v>
      </c>
      <c r="R16" s="60" t="s">
        <v>20</v>
      </c>
      <c r="S16" s="60">
        <v>13</v>
      </c>
      <c r="T16" s="60" t="s">
        <v>20</v>
      </c>
      <c r="U16" s="60">
        <v>13</v>
      </c>
      <c r="V16" s="60" t="s">
        <v>20</v>
      </c>
      <c r="W16" s="60">
        <v>13</v>
      </c>
      <c r="X16" s="60" t="s">
        <v>20</v>
      </c>
      <c r="Y16" s="60">
        <v>12.5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59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1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60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1602.9100000000003</v>
      </c>
      <c r="I38" s="57">
        <f t="shared" si="3"/>
        <v>4688</v>
      </c>
      <c r="J38" s="57">
        <f t="shared" si="3"/>
        <v>20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3105</v>
      </c>
      <c r="R38" s="57">
        <f t="shared" si="3"/>
        <v>70</v>
      </c>
      <c r="S38" s="57">
        <f t="shared" si="3"/>
        <v>2180</v>
      </c>
      <c r="T38" s="57">
        <f t="shared" si="3"/>
        <v>40</v>
      </c>
      <c r="U38" s="57">
        <f t="shared" si="3"/>
        <v>1130</v>
      </c>
      <c r="V38" s="57">
        <f t="shared" si="3"/>
        <v>65</v>
      </c>
      <c r="W38" s="57">
        <f t="shared" si="3"/>
        <v>2085</v>
      </c>
      <c r="X38" s="57">
        <f t="shared" si="3"/>
        <v>0</v>
      </c>
      <c r="Y38" s="57">
        <f t="shared" si="3"/>
        <v>317.14000000000004</v>
      </c>
      <c r="Z38" s="57">
        <f t="shared" si="3"/>
        <v>30.445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13505.14</v>
      </c>
      <c r="AP38" s="57">
        <f>SUM(AP12,AP18,AP24:AP37)</f>
        <v>1828.3550000000002</v>
      </c>
      <c r="AQ38" s="57">
        <f>SUM(AO38:AP38)</f>
        <v>15333.494999999999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/>
      <c r="H39" s="59">
        <v>16</v>
      </c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57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2016-12-05T17:00:39Z</dcterms:modified>
</cp:coreProperties>
</file>