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0730" windowHeight="1108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<sst xmlns="http://schemas.openxmlformats.org/spreadsheetml/2006/main" count="394" uniqueCount="68">
  <si>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</si>
  <si>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</si>
  <si>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</si>
  <si>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</si>
  <si>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</si>
  <si>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</si>
  <si>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</si>
  <si>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</si>
  <si>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</si>
  <si>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</si>
  <si>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</si>
  <si>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</si>
  <si>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</si>
  <si>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</si>
  <si>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</si>
  <si>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</si>
  <si>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</si>
  <si>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</si>
  <si>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</si>
  <si>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</si>
  <si>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</si>
  <si>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</si>
  <si>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</si>
  <si>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</si>
  <si>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</si>
  <si>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</si>
  <si>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</si>
  <si>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</si>
  <si>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</si>
  <si>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</si>
  <si>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</si>
  <si>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</si>
  <si>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</si>
  <si>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</si>
  <si>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</si>
  <si>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</si>
  <si>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</si>
  <si>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</si>
  <si>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</si>
  <si>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</si>
  <si>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</si>
  <si>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</si>
  <si>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</si>
  <si>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</si>
  <si>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</si>
  <si>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</si>
  <si>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</si>
  <si>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</si>
  <si>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</si>
  <si>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</si>
  <si>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</si>
  <si>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</si>
  <si>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</si>
  <si>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</si>
  <si>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</si>
  <si>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</si>
  <si>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</si>
  <si>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</si>
  <si>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</si>
  <si>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</si>
  <si>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</si>
  <si>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</si>
  <si>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</si>
  <si>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</si>
  <si>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07/02/2017</t>
  </si>
  <si>
    <t>Callao, 08 de febrero del 2017</t>
  </si>
  <si>
    <t>S/M</t>
  </si>
  <si>
    <t>10.5 y 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</si>
</sst>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35" fillId="0" borderId="1" xfId="0" quotePrefix="1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G1" zoomScale="26" zoomScaleNormal="26" workbookViewId="0">
      <selection activeCell="U31" sqref="U31:W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344.98</v>
      </c>
      <c r="AF12" s="51">
        <v>48.26</v>
      </c>
      <c r="AG12" s="51">
        <v>0</v>
      </c>
      <c r="AH12" s="51">
        <v>0</v>
      </c>
      <c r="AI12" s="51">
        <v>0</v>
      </c>
      <c r="AJ12" s="51">
        <v>0</v>
      </c>
      <c r="AK12" s="51">
        <v>721.13499999999999</v>
      </c>
      <c r="AL12" s="51">
        <v>0</v>
      </c>
      <c r="AM12" s="51">
        <v>865.96</v>
      </c>
      <c r="AN12" s="51">
        <v>206.66</v>
      </c>
      <c r="AO12" s="52">
        <f>SUMIF($C$11:$AN$11,"Ind*",C12:AN12)</f>
        <v>1932.075</v>
      </c>
      <c r="AP12" s="52">
        <f>SUMIF($C$11:$AN$11,"I.Mad",C12:AN12)</f>
        <v>254.92</v>
      </c>
      <c r="AQ12" s="52">
        <f>SUM(AO12:AP12)</f>
        <v>2186.9949999999999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8</v>
      </c>
      <c r="AF13" s="53">
        <v>2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4</v>
      </c>
      <c r="AL13" s="53" t="s">
        <v>20</v>
      </c>
      <c r="AM13" s="53">
        <v>7</v>
      </c>
      <c r="AN13" s="53">
        <v>6</v>
      </c>
      <c r="AO13" s="52">
        <f>SUMIF($C$11:$AN$11,"Ind*",C13:AN13)</f>
        <v>19</v>
      </c>
      <c r="AP13" s="52">
        <f>SUMIF($C$11:$AN$11,"I.Mad",C13:AN13)</f>
        <v>8</v>
      </c>
      <c r="AQ13" s="52">
        <f>SUM(AO13:AP13)</f>
        <v>27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3</v>
      </c>
      <c r="AF14" s="53" t="s">
        <v>66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3</v>
      </c>
      <c r="AN14" s="53">
        <v>2</v>
      </c>
      <c r="AO14" s="52">
        <f>SUMIF($C$11:$AN$11,"Ind*",C14:AN14)</f>
        <v>8</v>
      </c>
      <c r="AP14" s="52">
        <f>SUMIF($C$11:$AN$11,"I.Mad",C14:AN14)</f>
        <v>2</v>
      </c>
      <c r="AQ14" s="52">
        <f>SUM(AO14:AP14)</f>
        <v>10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54.225385123971989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19.01220386298769</v>
      </c>
      <c r="AL15" s="53" t="s">
        <v>20</v>
      </c>
      <c r="AM15" s="53">
        <v>4.8</v>
      </c>
      <c r="AN15" s="53">
        <v>14.2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112" t="s">
        <v>67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13</v>
      </c>
      <c r="AL16" s="58" t="s">
        <v>20</v>
      </c>
      <c r="AM16" s="58">
        <v>13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344.98</v>
      </c>
      <c r="AF38" s="55">
        <f t="shared" si="3"/>
        <v>48.26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721.13499999999999</v>
      </c>
      <c r="AL38" s="55">
        <f t="shared" si="3"/>
        <v>0</v>
      </c>
      <c r="AM38" s="55">
        <f t="shared" si="3"/>
        <v>865.96</v>
      </c>
      <c r="AN38" s="55">
        <f t="shared" si="3"/>
        <v>206.66</v>
      </c>
      <c r="AO38" s="55">
        <f>SUM(AO12,AO18,AO24:AO37)</f>
        <v>1932.075</v>
      </c>
      <c r="AP38" s="55">
        <f>SUM(AP12,AP18,AP24:AP37)</f>
        <v>254.92</v>
      </c>
      <c r="AQ38" s="55">
        <f>SUM(AO38:AP38)</f>
        <v>2186.9949999999999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25.8</v>
      </c>
      <c r="H39" s="57"/>
      <c r="I39" s="57">
        <v>26.6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2017-02-08T20:29:55Z</dcterms:modified>
</cp:coreProperties>
</file>