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<sst xmlns="http://schemas.openxmlformats.org/spreadsheetml/2006/main" count="346" uniqueCount="68">
  <si>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</si>
  <si>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</si>
  <si>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</si>
  <si>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</si>
  <si>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</si>
  <si>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</si>
  <si>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</si>
  <si>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</si>
  <si>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</si>
  <si>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</si>
  <si>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</si>
  <si>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</si>
  <si>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</si>
  <si>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</si>
  <si>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</si>
  <si>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</si>
  <si>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</si>
  <si>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</si>
  <si>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</si>
  <si>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</si>
  <si>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</si>
  <si>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</si>
  <si>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</si>
  <si>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</si>
  <si>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</si>
  <si>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</si>
  <si>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</si>
  <si>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</si>
  <si>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</si>
  <si>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</si>
  <si>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</si>
  <si>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</si>
  <si>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</si>
  <si>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</si>
  <si>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</si>
  <si>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</si>
  <si>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</si>
  <si>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</si>
  <si>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</si>
  <si>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</si>
  <si>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</si>
  <si>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</si>
  <si>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</si>
  <si>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</si>
  <si>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</si>
  <si>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</si>
  <si>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</si>
  <si>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</si>
  <si>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</si>
  <si>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</si>
  <si>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</si>
  <si>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</si>
  <si>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</si>
  <si>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</si>
  <si>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</si>
  <si>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</si>
  <si>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</si>
  <si>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</si>
  <si>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</si>
  <si>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</si>
  <si>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</si>
  <si>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</si>
  <si>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</si>
  <si>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</si>
  <si>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Fecha  : 07/05/2011</t>
  </si>
  <si>
    <t>Callao, 09 de  Mayo del 2011</t>
  </si>
  <si>
    <t>11.5-12.5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</si>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</sst>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T11" sqref="AT1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9.421875" style="0" customWidth="1"/>
    <col min="7" max="7" width="7.421875" style="0" customWidth="1"/>
    <col min="8" max="8" width="6.28125" style="0" customWidth="1"/>
    <col min="9" max="9" width="13.28125" style="0" customWidth="1"/>
    <col min="10" max="10" width="8.140625" style="0" customWidth="1"/>
    <col min="11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57421875" style="0" customWidth="1"/>
    <col min="16" max="16" width="8.28125" style="0" customWidth="1"/>
    <col min="17" max="17" width="9.42187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8.28125" style="0" customWidth="1"/>
    <col min="22" max="22" width="8.7109375" style="0" customWidth="1"/>
    <col min="23" max="23" width="10.421875" style="0" customWidth="1"/>
    <col min="24" max="24" width="9.28125" style="0" customWidth="1"/>
    <col min="25" max="25" width="9.57421875" style="0" customWidth="1"/>
    <col min="26" max="26" width="9.421875" style="0" customWidth="1"/>
    <col min="27" max="27" width="8.7109375" style="0" customWidth="1"/>
    <col min="28" max="28" width="6.421875" style="0" customWidth="1"/>
    <col min="29" max="29" width="9.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5" t="s">
        <v>5</v>
      </c>
      <c r="D8" s="91"/>
      <c r="E8" s="95" t="s">
        <v>6</v>
      </c>
      <c r="F8" s="91"/>
      <c r="G8" s="96" t="s">
        <v>7</v>
      </c>
      <c r="H8" s="97"/>
      <c r="I8" s="85" t="s">
        <v>8</v>
      </c>
      <c r="J8" s="86"/>
      <c r="K8" s="95" t="s">
        <v>9</v>
      </c>
      <c r="L8" s="91"/>
      <c r="M8" s="95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5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8" t="s">
        <v>23</v>
      </c>
      <c r="AP8" s="99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4010</v>
      </c>
      <c r="E10" s="28">
        <v>0</v>
      </c>
      <c r="F10" s="28">
        <v>4228</v>
      </c>
      <c r="G10" s="28">
        <v>0</v>
      </c>
      <c r="H10" s="28">
        <v>0</v>
      </c>
      <c r="I10" s="28">
        <v>6251</v>
      </c>
      <c r="J10" s="28">
        <v>19</v>
      </c>
      <c r="K10" s="28">
        <v>0</v>
      </c>
      <c r="L10" s="46">
        <v>0</v>
      </c>
      <c r="M10" s="46">
        <v>0</v>
      </c>
      <c r="N10" s="46">
        <v>0</v>
      </c>
      <c r="O10" s="28">
        <v>1100</v>
      </c>
      <c r="P10" s="28">
        <v>0</v>
      </c>
      <c r="Q10" s="28">
        <v>5220</v>
      </c>
      <c r="R10" s="28">
        <v>535</v>
      </c>
      <c r="S10" s="28">
        <v>1680</v>
      </c>
      <c r="T10" s="28">
        <v>1680</v>
      </c>
      <c r="U10" s="28">
        <v>360</v>
      </c>
      <c r="V10" s="28">
        <v>868</v>
      </c>
      <c r="W10" s="28">
        <v>5390</v>
      </c>
      <c r="X10" s="28">
        <v>4235</v>
      </c>
      <c r="Y10" s="28">
        <v>4804</v>
      </c>
      <c r="Z10" s="46">
        <v>2238</v>
      </c>
      <c r="AA10" s="28">
        <v>2528</v>
      </c>
      <c r="AB10" s="28">
        <v>0</v>
      </c>
      <c r="AC10" s="28">
        <v>6425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33758</v>
      </c>
      <c r="AP10" s="28">
        <f>SUMIF($C$9:$AN$9,"I.Mad",C10:AN10)</f>
        <v>17813</v>
      </c>
      <c r="AQ10" s="28">
        <f>SUM(AO10:AP10)</f>
        <v>51571</v>
      </c>
    </row>
    <row r="11" spans="2:51" ht="20.25">
      <c r="B11" s="29" t="s">
        <v>28</v>
      </c>
      <c r="C11" s="30" t="s">
        <v>29</v>
      </c>
      <c r="D11" s="30">
        <v>63</v>
      </c>
      <c r="E11" s="30" t="s">
        <v>29</v>
      </c>
      <c r="F11" s="30">
        <v>73</v>
      </c>
      <c r="G11" s="30" t="s">
        <v>29</v>
      </c>
      <c r="H11" s="30" t="s">
        <v>29</v>
      </c>
      <c r="I11" s="30">
        <v>20</v>
      </c>
      <c r="J11" s="30">
        <v>1</v>
      </c>
      <c r="K11" s="30" t="s">
        <v>29</v>
      </c>
      <c r="L11" s="50" t="s">
        <v>29</v>
      </c>
      <c r="M11" s="50" t="s">
        <v>29</v>
      </c>
      <c r="N11" s="50" t="s">
        <v>29</v>
      </c>
      <c r="O11" s="30">
        <v>5</v>
      </c>
      <c r="P11" s="30" t="s">
        <v>29</v>
      </c>
      <c r="Q11" s="30">
        <v>23</v>
      </c>
      <c r="R11" s="30">
        <v>10</v>
      </c>
      <c r="S11" s="30">
        <v>8</v>
      </c>
      <c r="T11" s="30">
        <v>27</v>
      </c>
      <c r="U11" s="30">
        <v>2</v>
      </c>
      <c r="V11" s="30">
        <v>16</v>
      </c>
      <c r="W11" s="30">
        <v>18</v>
      </c>
      <c r="X11" s="30">
        <v>88</v>
      </c>
      <c r="Y11" s="30">
        <v>52</v>
      </c>
      <c r="Z11" s="30">
        <v>32</v>
      </c>
      <c r="AA11" s="30">
        <v>16</v>
      </c>
      <c r="AB11" s="50" t="s">
        <v>29</v>
      </c>
      <c r="AC11" s="30">
        <v>37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181</v>
      </c>
      <c r="AP11" s="28">
        <f>SUMIF($C$9:$AN$9,"I.Mad",C11:AN11)</f>
        <v>310</v>
      </c>
      <c r="AQ11" s="28">
        <f>SUM(AO11:AP11)</f>
        <v>491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16</v>
      </c>
      <c r="E12" s="30" t="s">
        <v>29</v>
      </c>
      <c r="F12" s="30">
        <v>15</v>
      </c>
      <c r="G12" s="30" t="s">
        <v>29</v>
      </c>
      <c r="H12" s="30" t="s">
        <v>29</v>
      </c>
      <c r="I12" s="28">
        <v>12</v>
      </c>
      <c r="J12" s="28" t="s">
        <v>67</v>
      </c>
      <c r="K12" s="30" t="s">
        <v>29</v>
      </c>
      <c r="L12" s="50" t="s">
        <v>29</v>
      </c>
      <c r="M12" s="50" t="s">
        <v>29</v>
      </c>
      <c r="N12" s="50" t="s">
        <v>29</v>
      </c>
      <c r="O12" s="28">
        <v>2</v>
      </c>
      <c r="P12" s="30" t="s">
        <v>29</v>
      </c>
      <c r="Q12" s="30">
        <v>6</v>
      </c>
      <c r="R12" s="30">
        <v>3</v>
      </c>
      <c r="S12" s="30">
        <v>3</v>
      </c>
      <c r="T12" s="30">
        <v>7</v>
      </c>
      <c r="U12" s="28">
        <v>1</v>
      </c>
      <c r="V12" s="30">
        <v>5</v>
      </c>
      <c r="W12" s="30">
        <v>4</v>
      </c>
      <c r="X12" s="30">
        <v>10</v>
      </c>
      <c r="Y12" s="28">
        <v>7</v>
      </c>
      <c r="Z12" s="28">
        <v>3</v>
      </c>
      <c r="AA12" s="30">
        <v>6</v>
      </c>
      <c r="AB12" s="50" t="s">
        <v>29</v>
      </c>
      <c r="AC12" s="30">
        <v>12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53</v>
      </c>
      <c r="AP12" s="28">
        <f>SUMIF($C$9:$AN$9,"I.Mad",C12:AN12)</f>
        <v>59</v>
      </c>
      <c r="AQ12" s="28">
        <f>SUM(AO12:AP12)</f>
        <v>112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1</v>
      </c>
      <c r="E13" s="30" t="s">
        <v>29</v>
      </c>
      <c r="F13" s="30">
        <v>8</v>
      </c>
      <c r="G13" s="30" t="s">
        <v>29</v>
      </c>
      <c r="H13" s="30" t="s">
        <v>29</v>
      </c>
      <c r="I13" s="28">
        <v>36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>
        <v>25</v>
      </c>
      <c r="P13" s="30" t="s">
        <v>29</v>
      </c>
      <c r="Q13" s="30">
        <v>13</v>
      </c>
      <c r="R13" s="30">
        <v>12</v>
      </c>
      <c r="S13" s="30">
        <v>10</v>
      </c>
      <c r="T13" s="30">
        <v>13</v>
      </c>
      <c r="U13" s="30">
        <v>0</v>
      </c>
      <c r="V13" s="30">
        <v>1</v>
      </c>
      <c r="W13" s="30">
        <v>12</v>
      </c>
      <c r="X13" s="30">
        <v>19</v>
      </c>
      <c r="Y13" s="30">
        <v>1</v>
      </c>
      <c r="Z13" s="30">
        <v>0</v>
      </c>
      <c r="AA13" s="30">
        <v>1</v>
      </c>
      <c r="AB13" s="50" t="s">
        <v>29</v>
      </c>
      <c r="AC13" s="30">
        <v>0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13.5</v>
      </c>
      <c r="E14" s="59" t="s">
        <v>29</v>
      </c>
      <c r="F14" s="59">
        <v>13</v>
      </c>
      <c r="G14" s="59" t="s">
        <v>29</v>
      </c>
      <c r="H14" s="59" t="s">
        <v>29</v>
      </c>
      <c r="I14" s="82" t="s">
        <v>66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>
        <v>12.5</v>
      </c>
      <c r="P14" s="59" t="s">
        <v>29</v>
      </c>
      <c r="Q14" s="59">
        <v>12.5</v>
      </c>
      <c r="R14" s="59">
        <v>12.5</v>
      </c>
      <c r="S14" s="59">
        <v>12.5</v>
      </c>
      <c r="T14" s="59">
        <v>13</v>
      </c>
      <c r="U14" s="59">
        <v>13.5</v>
      </c>
      <c r="V14" s="59">
        <v>13.5</v>
      </c>
      <c r="W14" s="59">
        <v>13</v>
      </c>
      <c r="X14" s="59">
        <v>12.5</v>
      </c>
      <c r="Y14" s="59">
        <v>13.5</v>
      </c>
      <c r="Z14" s="30">
        <v>13.5</v>
      </c>
      <c r="AA14" s="59">
        <v>13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257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257</v>
      </c>
      <c r="AP22" s="28">
        <f aca="true" t="shared" si="1" ref="AP22:AP35">SUMIF($C$9:$AN$9,"I.Mad",C22:AN22)</f>
        <v>0</v>
      </c>
      <c r="AQ22" s="28">
        <f aca="true" t="shared" si="2" ref="AQ22:AQ35">SUM(AO22:AP22)</f>
        <v>257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43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43</v>
      </c>
      <c r="AP23" s="28">
        <f t="shared" si="1"/>
        <v>0</v>
      </c>
      <c r="AQ23" s="28">
        <f t="shared" si="2"/>
        <v>43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8</v>
      </c>
      <c r="Z28" s="54">
        <v>12</v>
      </c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8</v>
      </c>
      <c r="AP28" s="28">
        <f t="shared" si="1"/>
        <v>12</v>
      </c>
      <c r="AQ28" s="28">
        <f t="shared" si="2"/>
        <v>20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>
        <v>2</v>
      </c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2</v>
      </c>
      <c r="AP35" s="28">
        <f t="shared" si="1"/>
        <v>0</v>
      </c>
      <c r="AQ35" s="28">
        <f t="shared" si="2"/>
        <v>2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4010</v>
      </c>
      <c r="E36" s="28">
        <f t="shared" si="3"/>
        <v>0</v>
      </c>
      <c r="F36" s="28">
        <f t="shared" si="3"/>
        <v>4228</v>
      </c>
      <c r="G36" s="28">
        <f t="shared" si="3"/>
        <v>0</v>
      </c>
      <c r="H36" s="28">
        <f t="shared" si="3"/>
        <v>0</v>
      </c>
      <c r="I36" s="28">
        <f t="shared" si="3"/>
        <v>6251</v>
      </c>
      <c r="J36" s="28">
        <f t="shared" si="3"/>
        <v>19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1100</v>
      </c>
      <c r="P36" s="28">
        <f t="shared" si="3"/>
        <v>0</v>
      </c>
      <c r="Q36" s="28">
        <f t="shared" si="3"/>
        <v>5220</v>
      </c>
      <c r="R36" s="28">
        <f t="shared" si="3"/>
        <v>535</v>
      </c>
      <c r="S36" s="28">
        <f t="shared" si="3"/>
        <v>1680</v>
      </c>
      <c r="T36" s="28">
        <f t="shared" si="3"/>
        <v>1680</v>
      </c>
      <c r="U36" s="28">
        <f t="shared" si="3"/>
        <v>360</v>
      </c>
      <c r="V36" s="28">
        <f t="shared" si="3"/>
        <v>868</v>
      </c>
      <c r="W36" s="28">
        <f t="shared" si="3"/>
        <v>5390</v>
      </c>
      <c r="X36" s="28">
        <f t="shared" si="3"/>
        <v>4235</v>
      </c>
      <c r="Y36" s="28">
        <f t="shared" si="3"/>
        <v>5112</v>
      </c>
      <c r="Z36" s="28">
        <f t="shared" si="3"/>
        <v>2250</v>
      </c>
      <c r="AA36" s="28">
        <f t="shared" si="3"/>
        <v>2528</v>
      </c>
      <c r="AB36" s="28">
        <f t="shared" si="3"/>
        <v>0</v>
      </c>
      <c r="AC36" s="28">
        <f t="shared" si="3"/>
        <v>6427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34068</v>
      </c>
      <c r="AP36" s="28">
        <f>SUM(AP10,AP16,AP22:AP35)</f>
        <v>17825</v>
      </c>
      <c r="AQ36" s="28">
        <f>SUM(AO36:AP36)</f>
        <v>51893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19.2</v>
      </c>
      <c r="H37" s="62"/>
      <c r="I37" s="62">
        <v>19.9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AC8:AD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2011-05-09T21:19:32Z</dcterms:modified>
  <cp:category/>
  <cp:version/>
  <cp:contentType/>
  <cp:contentStatus/>
</cp:coreProperties>
</file>