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ra04\Documents\ReportesTotal Perú\A reportes 2013-2015\2015\8 Agosto 2015\Ind\"/>
    </mc:Choice>
  </mc:AlternateContent>
  <bookViews>
    <workbookView xWindow="0" yWindow="0" windowWidth="25200" windowHeight="1168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P34" i="5"/>
  <c r="AO34" i="5"/>
  <c r="AQ34" i="5"/>
  <c r="AQ33" i="5"/>
  <c r="AP33" i="5"/>
  <c r="AO33" i="5"/>
  <c r="AP32" i="5"/>
  <c r="AO32" i="5"/>
  <c r="AQ32" i="5"/>
  <c r="AP31" i="5"/>
  <c r="AO31" i="5"/>
  <c r="AQ31" i="5"/>
  <c r="AP30" i="5"/>
  <c r="AO30" i="5"/>
  <c r="AQ30" i="5"/>
  <c r="AP29" i="5"/>
  <c r="AO29" i="5"/>
  <c r="AQ29" i="5"/>
  <c r="AP28" i="5"/>
  <c r="AO28" i="5"/>
  <c r="AP27" i="5"/>
  <c r="AO27" i="5"/>
  <c r="AP26" i="5"/>
  <c r="AO26" i="5"/>
  <c r="AQ26" i="5"/>
  <c r="AP25" i="5"/>
  <c r="AO25" i="5"/>
  <c r="AP24" i="5"/>
  <c r="AO24" i="5"/>
  <c r="AQ24" i="5"/>
  <c r="AP20" i="5"/>
  <c r="AO20" i="5"/>
  <c r="AQ20" i="5"/>
  <c r="AQ19" i="5"/>
  <c r="AP19" i="5"/>
  <c r="AO19" i="5"/>
  <c r="AQ18" i="5"/>
  <c r="AP18" i="5"/>
  <c r="AO18" i="5"/>
  <c r="AP14" i="5"/>
  <c r="AQ14" i="5" s="1"/>
  <c r="AO14" i="5"/>
  <c r="AP13" i="5"/>
  <c r="AO13" i="5"/>
  <c r="AQ13" i="5" s="1"/>
  <c r="AP12" i="5"/>
  <c r="AP38" i="5" s="1"/>
  <c r="AO12" i="5"/>
  <c r="AO38" i="5" s="1"/>
  <c r="AQ25" i="5"/>
  <c r="AQ27" i="5"/>
  <c r="AQ28" i="5"/>
  <c r="AQ38" i="5" l="1"/>
  <c r="AQ12" i="5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<sst xmlns="http://schemas.openxmlformats.org/spreadsheetml/2006/main" count="401" uniqueCount="65">
  <si>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</si>
  <si>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</si>
  <si>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</si>
  <si>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</si>
  <si>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</si>
  <si>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</si>
  <si>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</si>
  <si>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</si>
  <si>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</si>
  <si>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</si>
  <si>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</si>
  <si>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</si>
  <si>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</si>
  <si>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</si>
  <si>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</si>
  <si>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</si>
  <si>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</si>
  <si>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</si>
  <si>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</si>
  <si>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</si>
  <si>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</si>
  <si>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</si>
  <si>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</si>
  <si>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</si>
  <si>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</si>
  <si>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</si>
  <si>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</si>
  <si>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</si>
  <si>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</si>
  <si>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</si>
  <si>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</si>
  <si>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</si>
  <si>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</si>
  <si>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</si>
  <si>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</si>
  <si>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</si>
  <si>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</si>
  <si>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</si>
  <si>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</si>
  <si>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</si>
  <si>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</si>
  <si>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>Quilca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</si>
  <si>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</si>
  <si>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</si>
  <si>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</si>
  <si>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</si>
  <si>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</si>
  <si>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</si>
  <si>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</si>
  <si>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</si>
  <si>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 xml:space="preserve">Atico </t>
  </si>
  <si>
    <t xml:space="preserve">Planchada </t>
  </si>
  <si>
    <t xml:space="preserve">Mollendo </t>
  </si>
  <si>
    <t xml:space="preserve">Ilo </t>
  </si>
  <si>
    <t>PEZ VOLADOR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</si>
  <si>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</si>
  <si>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</si>
  <si>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</si>
  <si>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</si>
  <si>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</si>
  <si>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</si>
  <si>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due/jsr.</t>
  </si>
  <si>
    <t xml:space="preserve">R.M.Nº 003-2015-PRODUCE, R.M.N°046-2015 PRODUCE </t>
  </si>
  <si>
    <t xml:space="preserve">        Fecha  : 07/08/2015</t>
  </si>
  <si>
    <t>Callao, 10 de agosto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</si>
</sst>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2" fontId="15" fillId="0" borderId="5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23" fillId="0" borderId="4" xfId="0" quotePrefix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AN16" sqref="AN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0.285156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19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55</v>
      </c>
    </row>
    <row r="2" spans="2:48" ht="30" x14ac:dyDescent="0.4">
      <c r="B2" s="96" t="s">
        <v>56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45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42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4" t="s">
        <v>63</v>
      </c>
      <c r="AP8" s="124"/>
      <c r="AQ8" s="124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26" t="s">
        <v>57</v>
      </c>
      <c r="J10" s="120"/>
      <c r="K10" s="120" t="s">
        <v>7</v>
      </c>
      <c r="L10" s="120"/>
      <c r="M10" s="118" t="s">
        <v>8</v>
      </c>
      <c r="N10" s="119"/>
      <c r="O10" s="115" t="s">
        <v>9</v>
      </c>
      <c r="P10" s="125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13</v>
      </c>
      <c r="X10" s="114"/>
      <c r="Y10" s="115" t="s">
        <v>60</v>
      </c>
      <c r="Z10" s="114"/>
      <c r="AA10" s="116" t="s">
        <v>43</v>
      </c>
      <c r="AB10" s="117"/>
      <c r="AC10" s="113" t="s">
        <v>14</v>
      </c>
      <c r="AD10" s="114"/>
      <c r="AE10" s="113" t="s">
        <v>50</v>
      </c>
      <c r="AF10" s="114"/>
      <c r="AG10" s="113" t="s">
        <v>51</v>
      </c>
      <c r="AH10" s="114"/>
      <c r="AI10" s="113" t="s">
        <v>41</v>
      </c>
      <c r="AJ10" s="114"/>
      <c r="AK10" s="113" t="s">
        <v>52</v>
      </c>
      <c r="AL10" s="114"/>
      <c r="AM10" s="115" t="s">
        <v>53</v>
      </c>
      <c r="AN10" s="114"/>
      <c r="AO10" s="111" t="s">
        <v>15</v>
      </c>
      <c r="AP10" s="112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645.18499999999995</v>
      </c>
      <c r="AN12" s="53">
        <v>74.83</v>
      </c>
      <c r="AO12" s="54">
        <f>SUMIF($C$11:$AN$11,"I.Mad",B12:AM12)</f>
        <v>645.18499999999995</v>
      </c>
      <c r="AP12" s="54">
        <f>SUMIF($C$11:$AN$11,"I.Mad",C12:AN12)</f>
        <v>74.83</v>
      </c>
      <c r="AQ12" s="54">
        <f>SUM(AO12:AP12)</f>
        <v>720.01499999999999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 t="s">
        <v>21</v>
      </c>
      <c r="U13" s="55" t="s">
        <v>21</v>
      </c>
      <c r="V13" s="55" t="s">
        <v>21</v>
      </c>
      <c r="W13" s="55" t="s">
        <v>21</v>
      </c>
      <c r="X13" s="55" t="s">
        <v>21</v>
      </c>
      <c r="Y13" s="55" t="s">
        <v>21</v>
      </c>
      <c r="Z13" s="55" t="s">
        <v>21</v>
      </c>
      <c r="AA13" s="55" t="s">
        <v>21</v>
      </c>
      <c r="AB13" s="55" t="s">
        <v>21</v>
      </c>
      <c r="AC13" s="55" t="s">
        <v>21</v>
      </c>
      <c r="AD13" s="55" t="s">
        <v>21</v>
      </c>
      <c r="AE13" s="55" t="s">
        <v>21</v>
      </c>
      <c r="AF13" s="55" t="s">
        <v>21</v>
      </c>
      <c r="AG13" s="55" t="s">
        <v>21</v>
      </c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>
        <v>29</v>
      </c>
      <c r="AN13" s="55">
        <v>3</v>
      </c>
      <c r="AO13" s="54">
        <f>SUMIF($C$11:$AN$11,"Ind",C13:AN13)</f>
        <v>29</v>
      </c>
      <c r="AP13" s="54">
        <f>SUMIF($C$11:$AN$11,"I.Mad",C13:AN13)</f>
        <v>3</v>
      </c>
      <c r="AQ13" s="54">
        <f>SUM(AO13:AP13)</f>
        <v>32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 t="s">
        <v>21</v>
      </c>
      <c r="T14" s="55" t="s">
        <v>21</v>
      </c>
      <c r="U14" s="55" t="s">
        <v>21</v>
      </c>
      <c r="V14" s="55" t="s">
        <v>21</v>
      </c>
      <c r="W14" s="55" t="s">
        <v>21</v>
      </c>
      <c r="X14" s="55" t="s">
        <v>21</v>
      </c>
      <c r="Y14" s="55" t="s">
        <v>21</v>
      </c>
      <c r="Z14" s="55" t="s">
        <v>21</v>
      </c>
      <c r="AA14" s="55" t="s">
        <v>21</v>
      </c>
      <c r="AB14" s="55" t="s">
        <v>21</v>
      </c>
      <c r="AC14" s="55" t="s">
        <v>21</v>
      </c>
      <c r="AD14" s="55" t="s">
        <v>21</v>
      </c>
      <c r="AE14" s="55" t="s">
        <v>21</v>
      </c>
      <c r="AF14" s="55" t="s">
        <v>21</v>
      </c>
      <c r="AG14" s="55" t="s">
        <v>21</v>
      </c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>
        <v>4</v>
      </c>
      <c r="AN14" s="55">
        <v>3</v>
      </c>
      <c r="AO14" s="54">
        <f>SUMIF($C$11:$AN$11,"Ind",C14:AN14)</f>
        <v>4</v>
      </c>
      <c r="AP14" s="54">
        <f>SUMIF($C$11:$AN$11,"I.Mad",C14:AN14)</f>
        <v>3</v>
      </c>
      <c r="AQ14" s="54">
        <f>SUM(AO14:AP14)</f>
        <v>7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 t="s">
        <v>21</v>
      </c>
      <c r="T15" s="55" t="s">
        <v>21</v>
      </c>
      <c r="U15" s="55" t="s">
        <v>21</v>
      </c>
      <c r="V15" s="55" t="s">
        <v>21</v>
      </c>
      <c r="W15" s="55" t="s">
        <v>21</v>
      </c>
      <c r="X15" s="55" t="s">
        <v>21</v>
      </c>
      <c r="Y15" s="55" t="s">
        <v>21</v>
      </c>
      <c r="Z15" s="55" t="s">
        <v>21</v>
      </c>
      <c r="AA15" s="55" t="s">
        <v>21</v>
      </c>
      <c r="AB15" s="55" t="s">
        <v>21</v>
      </c>
      <c r="AC15" s="55" t="s">
        <v>21</v>
      </c>
      <c r="AD15" s="55" t="s">
        <v>21</v>
      </c>
      <c r="AE15" s="55" t="s">
        <v>21</v>
      </c>
      <c r="AF15" s="55" t="s">
        <v>21</v>
      </c>
      <c r="AG15" s="55" t="s">
        <v>21</v>
      </c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>
        <v>9.0399999999999991</v>
      </c>
      <c r="AN15" s="55">
        <v>7.45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 t="s">
        <v>21</v>
      </c>
      <c r="T16" s="61" t="s">
        <v>21</v>
      </c>
      <c r="U16" s="61" t="s">
        <v>21</v>
      </c>
      <c r="V16" s="61" t="s">
        <v>21</v>
      </c>
      <c r="W16" s="61" t="s">
        <v>21</v>
      </c>
      <c r="X16" s="61" t="s">
        <v>21</v>
      </c>
      <c r="Y16" s="61" t="s">
        <v>21</v>
      </c>
      <c r="Z16" s="61" t="s">
        <v>21</v>
      </c>
      <c r="AA16" s="61" t="s">
        <v>21</v>
      </c>
      <c r="AB16" s="61" t="s">
        <v>21</v>
      </c>
      <c r="AC16" s="61" t="s">
        <v>21</v>
      </c>
      <c r="AD16" s="61" t="s">
        <v>21</v>
      </c>
      <c r="AE16" s="61" t="s">
        <v>21</v>
      </c>
      <c r="AF16" s="61" t="s">
        <v>21</v>
      </c>
      <c r="AG16" s="61" t="s">
        <v>21</v>
      </c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>
        <v>13.5</v>
      </c>
      <c r="AN16" s="61">
        <v>13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/>
      <c r="R25" s="75"/>
      <c r="S25" s="58"/>
      <c r="T25" s="58"/>
      <c r="U25" s="58"/>
      <c r="V25" s="58"/>
      <c r="W25" s="110"/>
      <c r="X25" s="58"/>
      <c r="Y25" s="7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59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645.18499999999995</v>
      </c>
      <c r="AN38" s="58">
        <f t="shared" si="4"/>
        <v>74.83</v>
      </c>
      <c r="AO38" s="58">
        <f>SUM(AO12,AO18,AO24:AO37)</f>
        <v>645.18499999999995</v>
      </c>
      <c r="AP38" s="58">
        <f>SUM(AP12,AP18,AP24:AP37)</f>
        <v>74.83</v>
      </c>
      <c r="AQ38" s="58">
        <f>SUM(AO38:AP38)</f>
        <v>720.01499999999999</v>
      </c>
    </row>
    <row r="39" spans="2:43" ht="50.25" customHeight="1" x14ac:dyDescent="0.55000000000000004">
      <c r="B39" s="84" t="s">
        <v>44</v>
      </c>
      <c r="C39" s="25"/>
      <c r="D39" s="25"/>
      <c r="E39" s="25"/>
      <c r="F39" s="60"/>
      <c r="G39" s="94">
        <v>18.5</v>
      </c>
      <c r="H39" s="94"/>
      <c r="I39" s="94">
        <v>20.100000000000001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>
        <v>16.5</v>
      </c>
      <c r="AN39" s="35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46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9"/>
      <c r="E45" s="99"/>
      <c r="F45" s="108"/>
      <c r="G45" s="99"/>
      <c r="H45" s="99"/>
      <c r="I45" s="99"/>
      <c r="J45" s="100"/>
      <c r="K45" s="101"/>
      <c r="L45" s="101"/>
      <c r="M45" s="101"/>
      <c r="N45" s="101"/>
      <c r="O45" s="102"/>
      <c r="P45" s="103"/>
      <c r="Q45" s="104"/>
      <c r="R45" s="105"/>
      <c r="S45" s="106"/>
      <c r="T45" s="105"/>
      <c r="U45" s="107"/>
      <c r="V45" s="105"/>
      <c r="W45" s="105"/>
      <c r="X45" s="106"/>
      <c r="Y45" s="105"/>
      <c r="Z45" s="105"/>
      <c r="AA45" s="105"/>
      <c r="AB45" s="105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Y10:Z10"/>
    <mergeCell ref="O10:P10"/>
    <mergeCell ref="Q10:R10"/>
    <mergeCell ref="I10:J10"/>
    <mergeCell ref="W10:X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AI10:AJ10"/>
    <mergeCell ref="AC10:AD10"/>
    <mergeCell ref="G10:H10"/>
    <mergeCell ref="U10:V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migra04</cp:lastModifiedBy>
  <cp:lastPrinted>2015-06-23T19:02:20Z</cp:lastPrinted>
  <dcterms:created xsi:type="dcterms:W3CDTF">2008-10-21T17:58:04Z</dcterms:created>
  <dcterms:modified xsi:type="dcterms:W3CDTF">2015-08-10T18:06:30Z</dcterms:modified>
</cp:coreProperties>
</file>