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<sst xmlns="http://schemas.openxmlformats.org/spreadsheetml/2006/main" count="405" uniqueCount="69">
  <si>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</si>
  <si>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</si>
  <si>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</si>
  <si>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</si>
  <si>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</si>
  <si>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</si>
  <si>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</si>
  <si>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</si>
  <si>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</si>
  <si>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</si>
  <si>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</si>
  <si>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</si>
  <si>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</si>
  <si>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</si>
  <si>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</si>
  <si>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</si>
  <si>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</si>
  <si>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</si>
  <si>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</si>
  <si>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</si>
  <si>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</si>
  <si>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</si>
  <si>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</si>
  <si>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</si>
  <si>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</si>
  <si>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</si>
  <si>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</si>
  <si>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</si>
  <si>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</si>
  <si>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</si>
  <si>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</si>
  <si>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</si>
  <si>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</si>
  <si>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</si>
  <si>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</si>
  <si>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</si>
  <si>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</si>
  <si>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</si>
  <si>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</si>
  <si>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</si>
  <si>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</si>
  <si>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</si>
  <si>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</si>
  <si>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</si>
  <si>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</si>
  <si>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</si>
  <si>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</si>
  <si>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</si>
  <si>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</si>
  <si>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</si>
  <si>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</si>
  <si>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</si>
  <si>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</si>
  <si>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</si>
  <si>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</si>
  <si>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</si>
  <si>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</si>
  <si>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</si>
  <si>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</si>
  <si>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</si>
  <si>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</si>
  <si>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</si>
  <si>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</si>
  <si>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</si>
  <si>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</si>
  <si>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</si>
  <si>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 08/01/2022</t>
  </si>
  <si>
    <t>Callao, 09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</si>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</sst>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5" zoomScale="23" zoomScaleNormal="23" workbookViewId="0">
      <selection activeCell="H49" sqref="H4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791.27</v>
      </c>
      <c r="AL12" s="30">
        <v>186.655</v>
      </c>
      <c r="AM12" s="30">
        <v>62.414999999999999</v>
      </c>
      <c r="AN12" s="30">
        <v>0</v>
      </c>
      <c r="AO12" s="30">
        <f>SUMIF($C$11:$AN$11,"Ind",C12:AN12)</f>
        <v>853.68499999999995</v>
      </c>
      <c r="AP12" s="30">
        <f>SUMIF($C$11:$AN$11,"I.Mad",C12:AN12)</f>
        <v>186.655</v>
      </c>
      <c r="AQ12" s="30">
        <f>SUM(AO12:AP12)</f>
        <v>1040.3399999999999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19</v>
      </c>
      <c r="AL13" s="30">
        <v>3</v>
      </c>
      <c r="AM13" s="30">
        <v>1</v>
      </c>
      <c r="AN13" s="30" t="s">
        <v>33</v>
      </c>
      <c r="AO13" s="30">
        <f>SUMIF($C$11:$AN$11,"Ind*",C13:AN13)</f>
        <v>20</v>
      </c>
      <c r="AP13" s="30">
        <f>SUMIF($C$11:$AN$11,"I.Mad",C13:AN13)</f>
        <v>3</v>
      </c>
      <c r="AQ13" s="30">
        <f>SUM(AO13:AP13)</f>
        <v>23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7</v>
      </c>
      <c r="AL14" s="30" t="s">
        <v>68</v>
      </c>
      <c r="AM14" s="30">
        <v>1</v>
      </c>
      <c r="AN14" s="30" t="s">
        <v>33</v>
      </c>
      <c r="AO14" s="30">
        <f>SUMIF($C$11:$AN$11,"Ind*",C14:AN14)</f>
        <v>8</v>
      </c>
      <c r="AP14" s="30">
        <f>SUMIF($C$11:$AN$11,"I.Mad",C14:AN14)</f>
        <v>0</v>
      </c>
      <c r="AQ14" s="30">
        <f>SUM(AO14:AP14)</f>
        <v>8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63.792816751053813</v>
      </c>
      <c r="AL15" s="30" t="s">
        <v>33</v>
      </c>
      <c r="AM15" s="30">
        <v>44.318181818181813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11.5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791.27</v>
      </c>
      <c r="AL41" s="42">
        <f t="shared" si="3"/>
        <v>186.655</v>
      </c>
      <c r="AM41" s="42">
        <f t="shared" si="3"/>
        <v>62.414999999999999</v>
      </c>
      <c r="AN41" s="42">
        <f t="shared" si="3"/>
        <v>0</v>
      </c>
      <c r="AO41" s="42">
        <f>SUM(AO12,AO18,AO24:AO37)</f>
        <v>853.68499999999995</v>
      </c>
      <c r="AP41" s="42">
        <f>SUM(AP12,AP18,AP24:AP37)</f>
        <v>186.655</v>
      </c>
      <c r="AQ41" s="42">
        <f t="shared" si="2"/>
        <v>1040.3399999999999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2022-01-10T14:40:12Z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