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40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<sst xmlns="http://schemas.openxmlformats.org/spreadsheetml/2006/main" count="322" uniqueCount="68">
  <si>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</si>
  <si>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</si>
  <si>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</si>
  <si>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</si>
  <si>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</si>
  <si>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</si>
  <si>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</si>
  <si>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</si>
  <si>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</si>
  <si>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</si>
  <si>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</si>
  <si>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</si>
  <si>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</si>
  <si>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</si>
  <si>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</si>
  <si>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</si>
  <si>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</si>
  <si>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</si>
  <si>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</si>
  <si>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</si>
  <si>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</si>
  <si>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</si>
  <si>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</si>
  <si>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</si>
  <si>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</si>
  <si>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</si>
  <si>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</si>
  <si>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</si>
  <si>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</si>
  <si>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</si>
  <si>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</si>
  <si>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</si>
  <si>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</si>
  <si>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</si>
  <si>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</si>
  <si>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</si>
  <si>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</si>
  <si>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</si>
  <si>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</si>
  <si>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</si>
  <si>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</si>
  <si>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</si>
  <si>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</si>
  <si>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</si>
  <si>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</si>
  <si>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</si>
  <si>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</si>
  <si>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</si>
  <si>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</si>
  <si>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</si>
  <si>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</si>
  <si>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</si>
  <si>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</si>
  <si>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</si>
  <si>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</si>
  <si>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</si>
  <si>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</si>
  <si>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</si>
  <si>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</si>
  <si>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</si>
  <si>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</si>
  <si>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</si>
  <si>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</si>
  <si>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>Callao, 09 de  Mayo del 2012</t>
  </si>
  <si>
    <t xml:space="preserve">           Atención: Sr. José  Urquizo Maggia</t>
  </si>
  <si>
    <t xml:space="preserve">        Fecha  : 08/05/2012</t>
  </si>
  <si>
    <t>S/M</t>
  </si>
  <si>
    <t>13.5 y 15.0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</si>
</sst>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4" fillId="0" borderId="14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8.421875" style="0" customWidth="1"/>
    <col min="8" max="8" width="7.421875" style="0" customWidth="1"/>
    <col min="9" max="9" width="8.140625" style="0" customWidth="1"/>
    <col min="10" max="10" width="8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22" width="8.28125" style="0" customWidth="1"/>
    <col min="23" max="23" width="8.57421875" style="0" customWidth="1"/>
    <col min="24" max="24" width="8.00390625" style="0" customWidth="1"/>
    <col min="25" max="25" width="8.421875" style="0" customWidth="1"/>
    <col min="26" max="26" width="7.28125" style="0" customWidth="1"/>
    <col min="27" max="28" width="9.140625" style="0" customWidth="1"/>
    <col min="29" max="29" width="8.421875" style="0" customWidth="1"/>
    <col min="30" max="30" width="9.140625" style="0" customWidth="1"/>
    <col min="31" max="31" width="8.421875" style="0" customWidth="1"/>
    <col min="32" max="32" width="7.421875" style="0" customWidth="1"/>
    <col min="33" max="33" width="9.421875" style="0" customWidth="1"/>
    <col min="34" max="34" width="8.421875" style="0" customWidth="1"/>
    <col min="35" max="35" width="7.00390625" style="0" customWidth="1"/>
    <col min="36" max="36" width="5.57421875" style="0" customWidth="1"/>
    <col min="37" max="37" width="11.57421875" style="0" customWidth="1"/>
    <col min="38" max="38" width="7.140625" style="0" customWidth="1"/>
    <col min="39" max="39" width="8.57421875" style="0" customWidth="1"/>
    <col min="40" max="40" width="7.7109375" style="0" customWidth="1"/>
    <col min="41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4290</v>
      </c>
      <c r="H10" s="28">
        <v>247</v>
      </c>
      <c r="I10" s="28">
        <v>5473</v>
      </c>
      <c r="J10" s="28">
        <v>256</v>
      </c>
      <c r="K10" s="28">
        <v>346</v>
      </c>
      <c r="L10" s="28">
        <v>0</v>
      </c>
      <c r="M10" s="28">
        <v>0</v>
      </c>
      <c r="N10" s="28">
        <v>0</v>
      </c>
      <c r="O10" s="28">
        <v>533</v>
      </c>
      <c r="P10" s="28">
        <v>470</v>
      </c>
      <c r="Q10" s="28">
        <v>2960</v>
      </c>
      <c r="R10" s="28">
        <v>3510</v>
      </c>
      <c r="S10" s="28">
        <v>2790</v>
      </c>
      <c r="T10" s="28">
        <v>1625</v>
      </c>
      <c r="U10" s="28">
        <v>930</v>
      </c>
      <c r="V10" s="28">
        <v>1498</v>
      </c>
      <c r="W10" s="28">
        <v>6445</v>
      </c>
      <c r="X10" s="28">
        <v>555</v>
      </c>
      <c r="Y10" s="28">
        <v>5155</v>
      </c>
      <c r="Z10" s="28">
        <v>180</v>
      </c>
      <c r="AA10" s="28">
        <v>4031</v>
      </c>
      <c r="AB10" s="28">
        <v>0</v>
      </c>
      <c r="AC10" s="28">
        <v>9299.8</v>
      </c>
      <c r="AD10" s="28">
        <v>0</v>
      </c>
      <c r="AE10" s="28">
        <v>2680.94</v>
      </c>
      <c r="AF10" s="28">
        <v>0</v>
      </c>
      <c r="AG10" s="28">
        <v>770.462</v>
      </c>
      <c r="AH10" s="28">
        <v>99.14500000000001</v>
      </c>
      <c r="AI10" s="28">
        <v>0</v>
      </c>
      <c r="AJ10" s="28">
        <v>0</v>
      </c>
      <c r="AK10" s="28">
        <v>1000</v>
      </c>
      <c r="AL10" s="28">
        <v>0</v>
      </c>
      <c r="AM10" s="28">
        <v>320</v>
      </c>
      <c r="AN10" s="28">
        <v>0</v>
      </c>
      <c r="AO10" s="28">
        <f>SUMIF($C$9:$AN$9,"Ind",C10:AN10)</f>
        <v>47024.202000000005</v>
      </c>
      <c r="AP10" s="28">
        <f>SUMIF($C$9:$AN$9,"I.Mad",C10:AN10)</f>
        <v>8440.145</v>
      </c>
      <c r="AQ10" s="28">
        <f>SUM(AO10:AP10)</f>
        <v>55464.34700000001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16</v>
      </c>
      <c r="H11" s="30">
        <v>4</v>
      </c>
      <c r="I11" s="30">
        <v>23</v>
      </c>
      <c r="J11" s="30">
        <v>16</v>
      </c>
      <c r="K11" s="30">
        <v>1</v>
      </c>
      <c r="L11" s="30" t="s">
        <v>29</v>
      </c>
      <c r="M11" s="30" t="s">
        <v>29</v>
      </c>
      <c r="N11" s="30" t="s">
        <v>29</v>
      </c>
      <c r="O11" s="30">
        <v>6</v>
      </c>
      <c r="P11" s="30">
        <v>8</v>
      </c>
      <c r="Q11" s="30">
        <v>24</v>
      </c>
      <c r="R11" s="30">
        <v>73</v>
      </c>
      <c r="S11" s="30">
        <v>17</v>
      </c>
      <c r="T11" s="30">
        <v>25</v>
      </c>
      <c r="U11" s="30">
        <v>4</v>
      </c>
      <c r="V11" s="30">
        <v>24</v>
      </c>
      <c r="W11" s="30">
        <v>21</v>
      </c>
      <c r="X11" s="30">
        <v>10</v>
      </c>
      <c r="Y11" s="30">
        <v>20</v>
      </c>
      <c r="Z11" s="30">
        <v>2</v>
      </c>
      <c r="AA11" s="30">
        <v>17</v>
      </c>
      <c r="AB11" s="30" t="s">
        <v>29</v>
      </c>
      <c r="AC11" s="30">
        <v>25</v>
      </c>
      <c r="AD11" s="30" t="s">
        <v>29</v>
      </c>
      <c r="AE11" s="30">
        <v>16</v>
      </c>
      <c r="AF11" s="30" t="s">
        <v>29</v>
      </c>
      <c r="AG11" s="30">
        <v>9</v>
      </c>
      <c r="AH11" s="30">
        <v>2</v>
      </c>
      <c r="AI11" s="30" t="s">
        <v>29</v>
      </c>
      <c r="AJ11" s="30" t="s">
        <v>29</v>
      </c>
      <c r="AK11" s="30">
        <v>3</v>
      </c>
      <c r="AL11" s="30" t="s">
        <v>29</v>
      </c>
      <c r="AM11" s="30">
        <v>1</v>
      </c>
      <c r="AN11" s="30" t="s">
        <v>29</v>
      </c>
      <c r="AO11" s="28">
        <f>SUMIF($C$9:$AN$9,"Ind",C11:AN11)</f>
        <v>203</v>
      </c>
      <c r="AP11" s="28">
        <f>SUMIF($C$9:$AN$9,"I.Mad",C11:AN11)</f>
        <v>164</v>
      </c>
      <c r="AQ11" s="28">
        <f>SUM(AO11:AP11)</f>
        <v>367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7</v>
      </c>
      <c r="H12" s="30">
        <v>3</v>
      </c>
      <c r="I12" s="30">
        <v>13</v>
      </c>
      <c r="J12" s="30">
        <v>1</v>
      </c>
      <c r="K12" s="30">
        <v>1</v>
      </c>
      <c r="L12" s="30" t="s">
        <v>29</v>
      </c>
      <c r="M12" s="30" t="s">
        <v>29</v>
      </c>
      <c r="N12" s="30" t="s">
        <v>29</v>
      </c>
      <c r="O12" s="30">
        <v>3</v>
      </c>
      <c r="P12" s="30">
        <v>2</v>
      </c>
      <c r="Q12" s="30">
        <v>3</v>
      </c>
      <c r="R12" s="30">
        <v>7</v>
      </c>
      <c r="S12" s="30">
        <v>6</v>
      </c>
      <c r="T12" s="30">
        <v>2</v>
      </c>
      <c r="U12" s="30">
        <v>2</v>
      </c>
      <c r="V12" s="30">
        <v>5</v>
      </c>
      <c r="W12" s="30">
        <v>6</v>
      </c>
      <c r="X12" s="30">
        <v>4</v>
      </c>
      <c r="Y12" s="30" t="s">
        <v>66</v>
      </c>
      <c r="Z12" s="30" t="s">
        <v>66</v>
      </c>
      <c r="AA12" s="30">
        <v>7</v>
      </c>
      <c r="AB12" s="30" t="s">
        <v>29</v>
      </c>
      <c r="AC12" s="30">
        <v>8</v>
      </c>
      <c r="AD12" s="30" t="s">
        <v>29</v>
      </c>
      <c r="AE12" s="30">
        <v>5</v>
      </c>
      <c r="AF12" s="30" t="s">
        <v>29</v>
      </c>
      <c r="AG12" s="30">
        <v>4</v>
      </c>
      <c r="AH12" s="30">
        <v>1</v>
      </c>
      <c r="AI12" s="30" t="s">
        <v>29</v>
      </c>
      <c r="AJ12" s="30" t="s">
        <v>29</v>
      </c>
      <c r="AK12" s="30">
        <v>1</v>
      </c>
      <c r="AL12" s="30" t="s">
        <v>29</v>
      </c>
      <c r="AM12" s="30">
        <v>1</v>
      </c>
      <c r="AN12" s="30" t="s">
        <v>29</v>
      </c>
      <c r="AO12" s="28">
        <f>SUMIF($C$9:$AN$9,"Ind",C12:AN12)</f>
        <v>67</v>
      </c>
      <c r="AP12" s="28">
        <f>SUMIF($C$9:$AN$9,"I.Mad",C12:AN12)</f>
        <v>25</v>
      </c>
      <c r="AQ12" s="28">
        <f>SUM(AO12:AP12)</f>
        <v>92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3.4</v>
      </c>
      <c r="H13" s="30">
        <v>5.5</v>
      </c>
      <c r="I13" s="30">
        <v>5.8</v>
      </c>
      <c r="J13" s="30">
        <v>0</v>
      </c>
      <c r="K13" s="30">
        <v>2.54</v>
      </c>
      <c r="L13" s="30" t="s">
        <v>29</v>
      </c>
      <c r="M13" s="30" t="s">
        <v>29</v>
      </c>
      <c r="N13" s="30" t="s">
        <v>29</v>
      </c>
      <c r="O13" s="30">
        <v>0.77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0.986588058856307</v>
      </c>
      <c r="X13" s="30">
        <v>0</v>
      </c>
      <c r="Y13" s="30" t="s">
        <v>29</v>
      </c>
      <c r="Z13" s="30" t="s">
        <v>29</v>
      </c>
      <c r="AA13" s="30">
        <v>0.48636339724905975</v>
      </c>
      <c r="AB13" s="30" t="s">
        <v>29</v>
      </c>
      <c r="AC13" s="30">
        <v>0.5801642758336428</v>
      </c>
      <c r="AD13" s="30" t="s">
        <v>29</v>
      </c>
      <c r="AE13" s="30">
        <v>2</v>
      </c>
      <c r="AF13" s="30" t="s">
        <v>29</v>
      </c>
      <c r="AG13" s="30">
        <v>0.8436182475047372</v>
      </c>
      <c r="AH13" s="30">
        <v>0</v>
      </c>
      <c r="AI13" s="30" t="s">
        <v>29</v>
      </c>
      <c r="AJ13" s="30" t="s">
        <v>29</v>
      </c>
      <c r="AK13" s="30">
        <v>0.5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>
        <v>14.5</v>
      </c>
      <c r="I14" s="59">
        <v>14.5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</v>
      </c>
      <c r="P14" s="59">
        <v>14</v>
      </c>
      <c r="Q14" s="59">
        <v>14</v>
      </c>
      <c r="R14" s="59">
        <v>14.5</v>
      </c>
      <c r="S14" s="59">
        <v>14.5</v>
      </c>
      <c r="T14" s="59">
        <v>14.5</v>
      </c>
      <c r="U14" s="59">
        <v>14.5</v>
      </c>
      <c r="V14" s="59">
        <v>14.5</v>
      </c>
      <c r="W14" s="59">
        <v>14.5</v>
      </c>
      <c r="X14" s="59">
        <v>14.5</v>
      </c>
      <c r="Y14" s="59" t="s">
        <v>29</v>
      </c>
      <c r="Z14" s="59" t="s">
        <v>29</v>
      </c>
      <c r="AA14" s="59">
        <v>15</v>
      </c>
      <c r="AB14" s="59" t="s">
        <v>29</v>
      </c>
      <c r="AC14" s="59">
        <v>15</v>
      </c>
      <c r="AD14" s="59" t="s">
        <v>29</v>
      </c>
      <c r="AE14" s="59">
        <v>15</v>
      </c>
      <c r="AF14" s="59" t="s">
        <v>29</v>
      </c>
      <c r="AG14" s="59">
        <v>15.5</v>
      </c>
      <c r="AH14" s="59">
        <v>15</v>
      </c>
      <c r="AI14" s="59" t="s">
        <v>29</v>
      </c>
      <c r="AJ14" s="59" t="s">
        <v>29</v>
      </c>
      <c r="AK14" s="82" t="s">
        <v>67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>
        <v>2</v>
      </c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</v>
      </c>
      <c r="AP22" s="28">
        <f aca="true" t="shared" si="1" ref="AP22:AP35">SUMIF($C$9:$AN$9,"I.Mad",C22:AN22)</f>
        <v>0</v>
      </c>
      <c r="AQ22" s="28">
        <f aca="true" t="shared" si="2" ref="AQ22:AQ35">SUM(AO22:AP22)</f>
        <v>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9</v>
      </c>
      <c r="AB26" s="54"/>
      <c r="AC26" s="30">
        <v>10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19</v>
      </c>
      <c r="AP26" s="28">
        <f t="shared" si="1"/>
        <v>0</v>
      </c>
      <c r="AQ26" s="28">
        <f t="shared" si="2"/>
        <v>19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4290</v>
      </c>
      <c r="H36" s="28">
        <f t="shared" si="3"/>
        <v>247</v>
      </c>
      <c r="I36" s="28">
        <f t="shared" si="3"/>
        <v>5473</v>
      </c>
      <c r="J36" s="28">
        <f t="shared" si="3"/>
        <v>256</v>
      </c>
      <c r="K36" s="28">
        <f t="shared" si="3"/>
        <v>346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533</v>
      </c>
      <c r="P36" s="28">
        <f t="shared" si="3"/>
        <v>470</v>
      </c>
      <c r="Q36" s="28">
        <f t="shared" si="3"/>
        <v>2960</v>
      </c>
      <c r="R36" s="28">
        <f t="shared" si="3"/>
        <v>3510</v>
      </c>
      <c r="S36" s="28">
        <f t="shared" si="3"/>
        <v>2790</v>
      </c>
      <c r="T36" s="28">
        <f t="shared" si="3"/>
        <v>1625</v>
      </c>
      <c r="U36" s="28">
        <f t="shared" si="3"/>
        <v>930</v>
      </c>
      <c r="V36" s="28">
        <f t="shared" si="3"/>
        <v>1498</v>
      </c>
      <c r="W36" s="28">
        <f t="shared" si="3"/>
        <v>6445</v>
      </c>
      <c r="X36" s="28">
        <f t="shared" si="3"/>
        <v>555</v>
      </c>
      <c r="Y36" s="28">
        <f t="shared" si="3"/>
        <v>5155</v>
      </c>
      <c r="Z36" s="28">
        <f t="shared" si="3"/>
        <v>180</v>
      </c>
      <c r="AA36" s="28">
        <f t="shared" si="3"/>
        <v>4040</v>
      </c>
      <c r="AB36" s="28">
        <f t="shared" si="3"/>
        <v>0</v>
      </c>
      <c r="AC36" s="28">
        <f t="shared" si="3"/>
        <v>9309.8</v>
      </c>
      <c r="AD36" s="28">
        <f t="shared" si="3"/>
        <v>0</v>
      </c>
      <c r="AE36" s="28">
        <f t="shared" si="3"/>
        <v>2680.94</v>
      </c>
      <c r="AF36" s="28">
        <f t="shared" si="3"/>
        <v>0</v>
      </c>
      <c r="AG36" s="28">
        <f t="shared" si="3"/>
        <v>772.462</v>
      </c>
      <c r="AH36" s="28">
        <f t="shared" si="3"/>
        <v>99.14500000000001</v>
      </c>
      <c r="AI36" s="28">
        <f t="shared" si="3"/>
        <v>0</v>
      </c>
      <c r="AJ36" s="28">
        <f t="shared" si="3"/>
        <v>0</v>
      </c>
      <c r="AK36" s="28">
        <f t="shared" si="3"/>
        <v>1000</v>
      </c>
      <c r="AL36" s="28">
        <f t="shared" si="3"/>
        <v>0</v>
      </c>
      <c r="AM36" s="28">
        <f t="shared" si="3"/>
        <v>320</v>
      </c>
      <c r="AN36" s="28">
        <f t="shared" si="3"/>
        <v>0</v>
      </c>
      <c r="AO36" s="28">
        <f>SUM(AO10,AO16,AO22:AO35)</f>
        <v>47045.202000000005</v>
      </c>
      <c r="AP36" s="28">
        <f>SUM(AP10,AP16,AP22:AP35)</f>
        <v>8440.145</v>
      </c>
      <c r="AQ36" s="28">
        <f>SUM(AO36:AP36)</f>
        <v>55485.34700000001</v>
      </c>
    </row>
    <row r="37" spans="2:43" ht="22.5" customHeight="1">
      <c r="B37" s="27" t="s">
        <v>51</v>
      </c>
      <c r="C37" s="62">
        <v>20.2</v>
      </c>
      <c r="D37" s="62"/>
      <c r="E37" s="62"/>
      <c r="F37" s="62"/>
      <c r="G37" s="62">
        <v>19.87</v>
      </c>
      <c r="H37" s="62"/>
      <c r="I37" s="62">
        <v>21.33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18.17</v>
      </c>
      <c r="V37" s="62"/>
      <c r="W37" s="62"/>
      <c r="X37" s="62"/>
      <c r="Y37" s="62">
        <v>18.8</v>
      </c>
      <c r="Z37" s="62"/>
      <c r="AA37" s="62"/>
      <c r="AB37" s="62"/>
      <c r="AC37" s="62">
        <v>22.2</v>
      </c>
      <c r="AD37" s="62"/>
      <c r="AE37" s="62">
        <v>18.3</v>
      </c>
      <c r="AF37" s="62"/>
      <c r="AG37" s="62">
        <v>17.7</v>
      </c>
      <c r="AH37" s="62"/>
      <c r="AI37" s="62"/>
      <c r="AJ37" s="62"/>
      <c r="AK37" s="62">
        <v>18</v>
      </c>
      <c r="AL37" s="62"/>
      <c r="AM37" s="63">
        <v>16.43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2012-05-09T18:43:05Z</cp:lastPrinted>
  <dcterms:created xsi:type="dcterms:W3CDTF">2008-10-21T17:58:04Z</dcterms:created>
  <dcterms:modified xsi:type="dcterms:W3CDTF">2012-05-09T21:21:10Z</dcterms:modified>
  <cp:category/>
  <cp:version/>
  <cp:contentType/>
  <cp:contentStatus/>
</cp:coreProperties>
</file>