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<sst xmlns="http://schemas.openxmlformats.org/spreadsheetml/2006/main" count="409" uniqueCount="69">
  <si>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</si>
  <si>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</si>
  <si>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</si>
  <si>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</si>
  <si>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</si>
  <si>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</si>
  <si>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</si>
  <si>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</si>
  <si>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</si>
  <si>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</si>
  <si>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</si>
  <si>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</si>
  <si>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</si>
  <si>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</si>
  <si>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</si>
  <si>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</si>
  <si>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</si>
  <si>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</si>
  <si>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</si>
  <si>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</si>
  <si>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</si>
  <si>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</si>
  <si>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</si>
  <si>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</si>
  <si>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</si>
  <si>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</si>
  <si>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</si>
  <si>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</si>
  <si>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</si>
  <si>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</si>
  <si>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</si>
  <si>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</si>
  <si>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</si>
  <si>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</si>
  <si>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</si>
  <si>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</si>
  <si>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</si>
  <si>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</si>
  <si>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</si>
  <si>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</si>
  <si>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</si>
  <si>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</si>
  <si>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</si>
  <si>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</si>
  <si>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</si>
  <si>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</si>
  <si>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</si>
  <si>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</si>
  <si>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</si>
  <si>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</si>
  <si>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</si>
  <si>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</si>
  <si>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</si>
  <si>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</si>
  <si>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</si>
  <si>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</si>
  <si>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</si>
  <si>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</si>
  <si>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</si>
  <si>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</si>
  <si>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</si>
  <si>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</si>
  <si>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</si>
  <si>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</si>
  <si>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</si>
  <si>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</si>
  <si>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*Puerto de Ilo, cerrado por presencia de oleaje anómalo</t>
  </si>
  <si>
    <t xml:space="preserve">        Fecha  : 08/07/2021</t>
  </si>
  <si>
    <t>Callao, 09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</si>
</sst>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24" sqref="G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9" t="s">
        <v>9</v>
      </c>
      <c r="D10" s="69"/>
      <c r="E10" s="69" t="s">
        <v>10</v>
      </c>
      <c r="F10" s="69"/>
      <c r="G10" s="69" t="s">
        <v>11</v>
      </c>
      <c r="H10" s="69"/>
      <c r="I10" s="69" t="s">
        <v>12</v>
      </c>
      <c r="J10" s="69"/>
      <c r="K10" s="69" t="s">
        <v>13</v>
      </c>
      <c r="L10" s="69"/>
      <c r="M10" s="69" t="s">
        <v>14</v>
      </c>
      <c r="N10" s="69"/>
      <c r="O10" s="69" t="s">
        <v>15</v>
      </c>
      <c r="P10" s="69"/>
      <c r="Q10" s="69" t="s">
        <v>16</v>
      </c>
      <c r="R10" s="69"/>
      <c r="S10" s="69" t="s">
        <v>17</v>
      </c>
      <c r="T10" s="69"/>
      <c r="U10" s="69" t="s">
        <v>18</v>
      </c>
      <c r="V10" s="69"/>
      <c r="W10" s="69" t="s">
        <v>19</v>
      </c>
      <c r="X10" s="69"/>
      <c r="Y10" s="71" t="s">
        <v>20</v>
      </c>
      <c r="Z10" s="71"/>
      <c r="AA10" s="69" t="s">
        <v>21</v>
      </c>
      <c r="AB10" s="69"/>
      <c r="AC10" s="69" t="s">
        <v>22</v>
      </c>
      <c r="AD10" s="69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2630.22</v>
      </c>
      <c r="H12" s="30">
        <v>0</v>
      </c>
      <c r="I12" s="30">
        <v>1536.37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80.915000000000006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4247.5050000000001</v>
      </c>
      <c r="AP12" s="30">
        <f>SUMIF($C$11:$AN$11,"I.Mad",C12:AN12)</f>
        <v>0</v>
      </c>
      <c r="AQ12" s="30">
        <f>SUM(AO12:AP12)</f>
        <v>4247.5050000000001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21</v>
      </c>
      <c r="H13" s="30" t="s">
        <v>34</v>
      </c>
      <c r="I13" s="30">
        <v>14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>
        <v>3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38</v>
      </c>
      <c r="AP13" s="30">
        <f>SUMIF($C$11:$AN$11,"I.Mad",C13:AN13)</f>
        <v>0</v>
      </c>
      <c r="AQ13" s="30">
        <f>SUM(AO13:AP13)</f>
        <v>38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13</v>
      </c>
      <c r="H14" s="30" t="s">
        <v>34</v>
      </c>
      <c r="I14" s="30">
        <v>9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22</v>
      </c>
      <c r="AP14" s="30">
        <f>SUMIF($C$11:$AN$11,"I.Mad",C14:AN14)</f>
        <v>0</v>
      </c>
      <c r="AQ14" s="30">
        <f>SUM(AO14:AP14)</f>
        <v>22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5.3935063628989246</v>
      </c>
      <c r="H15" s="30" t="s">
        <v>34</v>
      </c>
      <c r="I15" s="30">
        <v>1.2699924186753127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13.5</v>
      </c>
      <c r="H16" s="36" t="s">
        <v>34</v>
      </c>
      <c r="I16" s="36">
        <v>15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2">
        <v>1.03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1.03</v>
      </c>
      <c r="AP25" s="30">
        <f t="shared" si="1"/>
        <v>0</v>
      </c>
      <c r="AQ25" s="42">
        <f t="shared" si="2"/>
        <v>1.03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2630.22</v>
      </c>
      <c r="H41" s="42">
        <f t="shared" si="3"/>
        <v>0</v>
      </c>
      <c r="I41" s="42">
        <f t="shared" si="3"/>
        <v>1537.3999999999999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80.915000000000006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4248.5349999999999</v>
      </c>
      <c r="AP41" s="42">
        <f>SUM(AP12,AP18,AP24:AP37)</f>
        <v>0</v>
      </c>
      <c r="AQ41" s="42">
        <f t="shared" si="2"/>
        <v>4248.5349999999999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>
        <v>18.899999999999999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G46" s="59" t="s">
        <v>66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2021-07-09T17:21:50Z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