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<sst xmlns="http://schemas.openxmlformats.org/spreadsheetml/2006/main" count="390" uniqueCount="65">
  <si>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</si>
  <si>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</si>
  <si>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</si>
  <si>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</si>
  <si>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</si>
  <si>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</si>
  <si>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</si>
  <si>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</si>
  <si>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</si>
  <si>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</si>
  <si>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</si>
  <si>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</si>
  <si>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</si>
  <si>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</si>
  <si>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</si>
  <si>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</si>
  <si>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</si>
  <si>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</si>
  <si>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</si>
  <si>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</si>
  <si>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</si>
  <si>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</si>
  <si>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</si>
  <si>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</si>
  <si>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</si>
  <si>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</si>
  <si>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</si>
  <si>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</si>
  <si>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</si>
  <si>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</si>
  <si>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</si>
  <si>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</si>
  <si>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</si>
  <si>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</si>
  <si>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</si>
  <si>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</si>
  <si>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</si>
  <si>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</si>
  <si>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</si>
  <si>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</si>
  <si>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</si>
  <si>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</si>
  <si>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</si>
  <si>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</si>
  <si>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</si>
  <si>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</si>
  <si>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</si>
  <si>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</si>
  <si>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</si>
  <si>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</si>
  <si>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</si>
  <si>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</si>
  <si>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</si>
  <si>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</si>
  <si>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</si>
  <si>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</si>
  <si>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</si>
  <si>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</si>
  <si>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</si>
  <si>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</si>
  <si>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</si>
  <si>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 xml:space="preserve">        Fecha  : 09/04/2014</t>
  </si>
  <si>
    <t>Callao, 10 abril del 2014</t>
  </si>
  <si>
    <t>S/M</t>
  </si>
  <si>
    <t>13.5 y 9.0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</si>
</sst>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39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B2" sqref="B2:AQ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0" width="16.421875" style="2" customWidth="1"/>
    <col min="31" max="31" width="21.00390625" style="2" customWidth="1"/>
    <col min="32" max="32" width="15.8515625" style="2" customWidth="1"/>
    <col min="33" max="33" width="20.28125" style="2" customWidth="1"/>
    <col min="34" max="36" width="15.8515625" style="2" customWidth="1"/>
    <col min="37" max="37" width="19.140625" style="2" customWidth="1"/>
    <col min="38" max="38" width="15.8515625" style="2" customWidth="1"/>
    <col min="39" max="39" width="22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2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3" t="s">
        <v>59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35.2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61</v>
      </c>
      <c r="AP6" s="96"/>
      <c r="AQ6" s="96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8"/>
      <c r="I8" s="89" t="s">
        <v>49</v>
      </c>
      <c r="J8" s="97"/>
      <c r="K8" s="89" t="s">
        <v>7</v>
      </c>
      <c r="L8" s="97"/>
      <c r="M8" s="89" t="s">
        <v>8</v>
      </c>
      <c r="N8" s="97"/>
      <c r="O8" s="89" t="s">
        <v>9</v>
      </c>
      <c r="P8" s="97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99" t="s">
        <v>15</v>
      </c>
      <c r="AD8" s="90"/>
      <c r="AE8" s="99" t="s">
        <v>16</v>
      </c>
      <c r="AF8" s="90"/>
      <c r="AG8" s="99" t="s">
        <v>17</v>
      </c>
      <c r="AH8" s="90"/>
      <c r="AI8" s="99" t="s">
        <v>46</v>
      </c>
      <c r="AJ8" s="90"/>
      <c r="AK8" s="99" t="s">
        <v>18</v>
      </c>
      <c r="AL8" s="90"/>
      <c r="AM8" s="89" t="s">
        <v>55</v>
      </c>
      <c r="AN8" s="90"/>
      <c r="AO8" s="100" t="s">
        <v>19</v>
      </c>
      <c r="AP8" s="101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2774</v>
      </c>
      <c r="AF10" s="64">
        <v>0</v>
      </c>
      <c r="AG10" s="64">
        <v>2528</v>
      </c>
      <c r="AH10" s="64">
        <v>188</v>
      </c>
      <c r="AI10" s="64">
        <v>0</v>
      </c>
      <c r="AJ10" s="64">
        <v>0</v>
      </c>
      <c r="AK10" s="64">
        <v>3570</v>
      </c>
      <c r="AL10" s="64">
        <v>0</v>
      </c>
      <c r="AM10" s="64">
        <v>1598</v>
      </c>
      <c r="AN10" s="64">
        <v>37</v>
      </c>
      <c r="AO10" s="65">
        <f>SUMIF($C$9:$AN$9,"I.Mad",B10:AM10)</f>
        <v>10470</v>
      </c>
      <c r="AP10" s="65">
        <f aca="true" t="shared" si="0" ref="AO10:AP12">SUMIF($C$9:$AN$9,"I.Mad",C10:AN10)</f>
        <v>225</v>
      </c>
      <c r="AQ10" s="65">
        <f>SUM(AO10:AP10)</f>
        <v>10695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>
        <v>13</v>
      </c>
      <c r="AF11" s="66" t="s">
        <v>25</v>
      </c>
      <c r="AG11" s="66">
        <v>16</v>
      </c>
      <c r="AH11" s="66">
        <v>3</v>
      </c>
      <c r="AI11" s="66" t="s">
        <v>25</v>
      </c>
      <c r="AJ11" s="66" t="s">
        <v>25</v>
      </c>
      <c r="AK11" s="66">
        <v>20</v>
      </c>
      <c r="AL11" s="66" t="s">
        <v>25</v>
      </c>
      <c r="AM11" s="66">
        <v>20</v>
      </c>
      <c r="AN11" s="66">
        <v>1</v>
      </c>
      <c r="AO11" s="65">
        <f t="shared" si="0"/>
        <v>69</v>
      </c>
      <c r="AP11" s="65">
        <f t="shared" si="0"/>
        <v>4</v>
      </c>
      <c r="AQ11" s="65">
        <f>SUM(AO11:AP11)</f>
        <v>73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>
        <v>4</v>
      </c>
      <c r="AF12" s="66" t="s">
        <v>25</v>
      </c>
      <c r="AG12" s="66">
        <v>6</v>
      </c>
      <c r="AH12" s="65" t="s">
        <v>63</v>
      </c>
      <c r="AI12" s="66" t="s">
        <v>25</v>
      </c>
      <c r="AJ12" s="66" t="s">
        <v>25</v>
      </c>
      <c r="AK12" s="66">
        <v>6</v>
      </c>
      <c r="AL12" s="66" t="s">
        <v>25</v>
      </c>
      <c r="AM12" s="66">
        <v>9</v>
      </c>
      <c r="AN12" s="65" t="s">
        <v>63</v>
      </c>
      <c r="AO12" s="65">
        <f t="shared" si="0"/>
        <v>25</v>
      </c>
      <c r="AP12" s="65">
        <f t="shared" si="0"/>
        <v>0</v>
      </c>
      <c r="AQ12" s="65">
        <f>SUM(AO12:AP12)</f>
        <v>25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>
        <v>7.31</v>
      </c>
      <c r="AF13" s="66" t="s">
        <v>25</v>
      </c>
      <c r="AG13" s="66">
        <v>4.13</v>
      </c>
      <c r="AH13" s="66" t="s">
        <v>25</v>
      </c>
      <c r="AI13" s="66" t="s">
        <v>25</v>
      </c>
      <c r="AJ13" s="66" t="s">
        <v>25</v>
      </c>
      <c r="AK13" s="66">
        <v>7.3</v>
      </c>
      <c r="AL13" s="66" t="s">
        <v>25</v>
      </c>
      <c r="AM13" s="66">
        <v>5.94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>
        <v>13.5</v>
      </c>
      <c r="AF14" s="72" t="s">
        <v>25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>
        <v>13.5</v>
      </c>
      <c r="AL14" s="72" t="s">
        <v>25</v>
      </c>
      <c r="AM14" s="88" t="s">
        <v>64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739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739</v>
      </c>
      <c r="AP22" s="69">
        <f aca="true" t="shared" si="2" ref="AP22:AP35">SUMIF($C$9:$AN$9,"I.Mad",C22:AN22)</f>
        <v>0</v>
      </c>
      <c r="AQ22" s="69">
        <f aca="true" t="shared" si="3" ref="AQ22:AQ35">SUM(AO22:AP22)</f>
        <v>739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108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108</v>
      </c>
      <c r="AP23" s="69">
        <f t="shared" si="2"/>
        <v>0</v>
      </c>
      <c r="AQ23" s="69">
        <f t="shared" si="3"/>
        <v>108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3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3</v>
      </c>
      <c r="AP32" s="69">
        <f t="shared" si="2"/>
        <v>0</v>
      </c>
      <c r="AQ32" s="69">
        <f t="shared" si="3"/>
        <v>3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850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2774</v>
      </c>
      <c r="AF36" s="69">
        <f t="shared" si="4"/>
        <v>0</v>
      </c>
      <c r="AG36" s="69">
        <f t="shared" si="4"/>
        <v>2528</v>
      </c>
      <c r="AH36" s="69">
        <f t="shared" si="4"/>
        <v>188</v>
      </c>
      <c r="AI36" s="69">
        <f t="shared" si="4"/>
        <v>0</v>
      </c>
      <c r="AJ36" s="69">
        <f t="shared" si="4"/>
        <v>0</v>
      </c>
      <c r="AK36" s="69">
        <f t="shared" si="4"/>
        <v>3570</v>
      </c>
      <c r="AL36" s="69">
        <f t="shared" si="4"/>
        <v>0</v>
      </c>
      <c r="AM36" s="69">
        <f>+SUM(AM10,AM16,AM22:AM35)</f>
        <v>1598</v>
      </c>
      <c r="AN36" s="69">
        <f t="shared" si="4"/>
        <v>37</v>
      </c>
      <c r="AO36" s="69">
        <f>SUM(AO10,AO16,AO22:AO35)</f>
        <v>11320</v>
      </c>
      <c r="AP36" s="69">
        <f>SUM(AP10,AP16,AP22:AP35)</f>
        <v>225</v>
      </c>
      <c r="AQ36" s="69">
        <f>SUM(AO36:AP36)</f>
        <v>11545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15.6</v>
      </c>
      <c r="H37" s="71"/>
      <c r="I37" s="71">
        <v>19.7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>
        <v>19.9</v>
      </c>
      <c r="AF37" s="39"/>
      <c r="AG37" s="71">
        <v>19</v>
      </c>
      <c r="AH37" s="39"/>
      <c r="AI37" s="39"/>
      <c r="AJ37" s="39"/>
      <c r="AK37" s="71">
        <v>18.7</v>
      </c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2014-04-10T17:18:52Z</cp:lastPrinted>
  <dcterms:created xsi:type="dcterms:W3CDTF">2008-10-21T17:58:04Z</dcterms:created>
  <dcterms:modified xsi:type="dcterms:W3CDTF">2014-04-10T17:18:54Z</dcterms:modified>
  <cp:category/>
  <cp:version/>
  <cp:contentType/>
  <cp:contentStatus/>
</cp:coreProperties>
</file>