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<sst xmlns="http://schemas.openxmlformats.org/spreadsheetml/2006/main" count="370" uniqueCount="69">
  <si>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</si>
  <si>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</si>
  <si>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</si>
  <si>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</si>
  <si>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</si>
  <si>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</si>
  <si>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</si>
  <si>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</si>
  <si>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</si>
  <si>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</si>
  <si>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</si>
  <si>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</si>
  <si>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</si>
  <si>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</si>
  <si>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</si>
  <si>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</si>
  <si>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</si>
  <si>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</si>
  <si>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</si>
  <si>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</si>
  <si>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</si>
  <si>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</si>
  <si>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</si>
  <si>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</si>
  <si>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</si>
  <si>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</si>
  <si>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</si>
  <si>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</si>
  <si>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</si>
  <si>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</si>
  <si>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</si>
  <si>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</si>
  <si>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</si>
  <si>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</si>
  <si>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</si>
  <si>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</si>
  <si>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</si>
  <si>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</si>
  <si>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</si>
  <si>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</si>
  <si>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</si>
  <si>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</si>
  <si>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</si>
  <si>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</si>
  <si>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</si>
  <si>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</si>
  <si>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</si>
  <si>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</si>
  <si>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</si>
  <si>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</si>
  <si>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</si>
  <si>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</si>
  <si>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</si>
  <si>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</si>
  <si>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</si>
  <si>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</si>
  <si>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</si>
  <si>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</si>
  <si>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</si>
  <si>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</si>
  <si>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</si>
  <si>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</si>
  <si>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</si>
  <si>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</si>
  <si>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09/07/2012</t>
  </si>
  <si>
    <t>Callao, 10 de  Julio del 2012</t>
  </si>
  <si>
    <t>12.5-15.0</t>
  </si>
  <si>
    <t>11.5-15.5</t>
  </si>
  <si>
    <t>11.5-13.5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</si>
</sst>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L2">
      <selection activeCell="AA28" sqref="AA28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5" width="7.57421875" style="0" customWidth="1"/>
    <col min="6" max="7" width="8.57421875" style="0" customWidth="1"/>
    <col min="8" max="8" width="7.00390625" style="0" customWidth="1"/>
    <col min="9" max="9" width="12.421875" style="0" customWidth="1"/>
    <col min="10" max="10" width="8.140625" style="0" customWidth="1"/>
    <col min="11" max="11" width="8.0039062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7.5742187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7.28125" style="0" customWidth="1"/>
    <col min="24" max="24" width="7.140625" style="0" customWidth="1"/>
    <col min="25" max="25" width="9.28125" style="0" customWidth="1"/>
    <col min="26" max="26" width="8.57421875" style="0" customWidth="1"/>
    <col min="27" max="27" width="13.00390625" style="0" customWidth="1"/>
    <col min="28" max="28" width="6.7109375" style="0" customWidth="1"/>
    <col min="29" max="29" width="12.57421875" style="0" customWidth="1"/>
    <col min="30" max="30" width="6.57421875" style="0" customWidth="1"/>
    <col min="31" max="31" width="8.00390625" style="0" customWidth="1"/>
    <col min="32" max="32" width="8.140625" style="0" customWidth="1"/>
    <col min="33" max="33" width="8.281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12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56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64</v>
      </c>
      <c r="AP6" s="84"/>
      <c r="AQ6" s="85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55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736</v>
      </c>
      <c r="G10" s="28">
        <v>0</v>
      </c>
      <c r="H10" s="28">
        <v>0</v>
      </c>
      <c r="I10" s="28">
        <v>493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550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9214</v>
      </c>
      <c r="Z10" s="28">
        <v>466</v>
      </c>
      <c r="AA10" s="28">
        <v>4859</v>
      </c>
      <c r="AB10" s="28">
        <v>0</v>
      </c>
      <c r="AC10" s="28">
        <v>14060</v>
      </c>
      <c r="AD10" s="28">
        <v>0</v>
      </c>
      <c r="AE10" s="28">
        <v>92</v>
      </c>
      <c r="AF10" s="28">
        <v>256</v>
      </c>
      <c r="AG10" s="28">
        <v>182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539</v>
      </c>
      <c r="AN10" s="28">
        <v>0</v>
      </c>
      <c r="AO10" s="28">
        <f>SUMIF($C$9:$AN$9,"Ind",C10:AN10)</f>
        <v>29989</v>
      </c>
      <c r="AP10" s="28">
        <f>SUMIF($C$9:$AN$9,"I.Mad",C10:AN10)</f>
        <v>1458</v>
      </c>
      <c r="AQ10" s="28">
        <f>SUM(AO10:AP10)</f>
        <v>31447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14</v>
      </c>
      <c r="G11" s="30" t="s">
        <v>29</v>
      </c>
      <c r="H11" s="30" t="s">
        <v>29</v>
      </c>
      <c r="I11" s="30">
        <v>6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>
        <v>1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38</v>
      </c>
      <c r="Z11" s="30">
        <v>6</v>
      </c>
      <c r="AA11" s="30">
        <v>13</v>
      </c>
      <c r="AB11" s="30" t="s">
        <v>29</v>
      </c>
      <c r="AC11" s="30">
        <v>37</v>
      </c>
      <c r="AD11" s="30" t="s">
        <v>29</v>
      </c>
      <c r="AE11" s="30">
        <v>2</v>
      </c>
      <c r="AF11" s="30">
        <v>3</v>
      </c>
      <c r="AG11" s="30">
        <v>1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2</v>
      </c>
      <c r="AN11" s="30" t="s">
        <v>29</v>
      </c>
      <c r="AO11" s="28">
        <f>SUMIF($C$9:$AN$9,"Ind",C11:AN11)</f>
        <v>100</v>
      </c>
      <c r="AP11" s="28">
        <f>SUMIF($C$9:$AN$9,"I.Mad",C11:AN11)</f>
        <v>23</v>
      </c>
      <c r="AQ11" s="28">
        <f>SUM(AO11:AP11)</f>
        <v>123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7</v>
      </c>
      <c r="G12" s="30" t="s">
        <v>29</v>
      </c>
      <c r="H12" s="30" t="s">
        <v>29</v>
      </c>
      <c r="I12" s="30">
        <v>3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>
        <v>1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>
        <v>12</v>
      </c>
      <c r="Z12" s="30">
        <v>2</v>
      </c>
      <c r="AA12" s="30">
        <v>7</v>
      </c>
      <c r="AB12" s="30" t="s">
        <v>29</v>
      </c>
      <c r="AC12" s="30">
        <v>11</v>
      </c>
      <c r="AD12" s="30" t="s">
        <v>29</v>
      </c>
      <c r="AE12" s="30">
        <v>1</v>
      </c>
      <c r="AF12" s="30">
        <v>3</v>
      </c>
      <c r="AG12" s="30">
        <v>1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2</v>
      </c>
      <c r="AN12" s="30" t="s">
        <v>29</v>
      </c>
      <c r="AO12" s="28">
        <f>SUMIF($C$9:$AN$9,"Ind",C12:AN12)</f>
        <v>38</v>
      </c>
      <c r="AP12" s="28">
        <f>SUMIF($C$9:$AN$9,"I.Mad",C12:AN12)</f>
        <v>12</v>
      </c>
      <c r="AQ12" s="28">
        <f>SUM(AO12:AP12)</f>
        <v>50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0</v>
      </c>
      <c r="G13" s="30" t="s">
        <v>29</v>
      </c>
      <c r="H13" s="30" t="s">
        <v>29</v>
      </c>
      <c r="I13" s="30">
        <v>0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>
        <v>3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>
        <v>0</v>
      </c>
      <c r="Z13" s="30">
        <v>0</v>
      </c>
      <c r="AA13" s="30">
        <v>11</v>
      </c>
      <c r="AB13" s="30" t="s">
        <v>29</v>
      </c>
      <c r="AC13" s="30">
        <v>4</v>
      </c>
      <c r="AD13" s="30" t="s">
        <v>29</v>
      </c>
      <c r="AE13" s="30">
        <v>1</v>
      </c>
      <c r="AF13" s="30">
        <v>7</v>
      </c>
      <c r="AG13" s="30">
        <v>4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22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14</v>
      </c>
      <c r="G14" s="59" t="s">
        <v>29</v>
      </c>
      <c r="H14" s="59" t="s">
        <v>29</v>
      </c>
      <c r="I14" s="82" t="s">
        <v>66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>
        <v>14.5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>
        <v>15</v>
      </c>
      <c r="Z14" s="59">
        <v>15</v>
      </c>
      <c r="AA14" s="82" t="s">
        <v>67</v>
      </c>
      <c r="AB14" s="59" t="s">
        <v>29</v>
      </c>
      <c r="AC14" s="82" t="s">
        <v>67</v>
      </c>
      <c r="AD14" s="59" t="s">
        <v>29</v>
      </c>
      <c r="AE14" s="59">
        <v>15</v>
      </c>
      <c r="AF14" s="59">
        <v>14</v>
      </c>
      <c r="AG14" s="59">
        <v>13.5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82" t="s">
        <v>68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18</v>
      </c>
      <c r="Z23" s="54">
        <v>1</v>
      </c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18</v>
      </c>
      <c r="AP23" s="28">
        <f t="shared" si="1"/>
        <v>1</v>
      </c>
      <c r="AQ23" s="28">
        <f t="shared" si="2"/>
        <v>19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21</v>
      </c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21</v>
      </c>
      <c r="AP26" s="28">
        <f t="shared" si="1"/>
        <v>0</v>
      </c>
      <c r="AQ26" s="28">
        <f t="shared" si="2"/>
        <v>21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736</v>
      </c>
      <c r="G36" s="28">
        <f t="shared" si="3"/>
        <v>0</v>
      </c>
      <c r="H36" s="28">
        <f t="shared" si="3"/>
        <v>0</v>
      </c>
      <c r="I36" s="28">
        <f t="shared" si="3"/>
        <v>493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550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9232</v>
      </c>
      <c r="Z36" s="28">
        <f t="shared" si="3"/>
        <v>467</v>
      </c>
      <c r="AA36" s="28">
        <f t="shared" si="3"/>
        <v>4880</v>
      </c>
      <c r="AB36" s="28">
        <f t="shared" si="3"/>
        <v>0</v>
      </c>
      <c r="AC36" s="28">
        <f t="shared" si="3"/>
        <v>14060</v>
      </c>
      <c r="AD36" s="28">
        <f t="shared" si="3"/>
        <v>0</v>
      </c>
      <c r="AE36" s="28">
        <f t="shared" si="3"/>
        <v>92</v>
      </c>
      <c r="AF36" s="28">
        <f t="shared" si="3"/>
        <v>256</v>
      </c>
      <c r="AG36" s="28">
        <f t="shared" si="3"/>
        <v>182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539</v>
      </c>
      <c r="AN36" s="28">
        <f t="shared" si="3"/>
        <v>0</v>
      </c>
      <c r="AO36" s="28">
        <f>SUM(AO10,AO16,AO22:AO35)</f>
        <v>30028</v>
      </c>
      <c r="AP36" s="28">
        <f>SUM(AP10,AP16,AP22:AP35)</f>
        <v>1459</v>
      </c>
      <c r="AQ36" s="28">
        <f>SUM(AO36:AP36)</f>
        <v>31487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17.9</v>
      </c>
      <c r="H37" s="62"/>
      <c r="I37" s="62">
        <v>19.8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18.2</v>
      </c>
      <c r="V37" s="62"/>
      <c r="W37" s="62"/>
      <c r="X37" s="62"/>
      <c r="Y37" s="62">
        <v>18.1</v>
      </c>
      <c r="Z37" s="62"/>
      <c r="AA37" s="62"/>
      <c r="AB37" s="62"/>
      <c r="AC37" s="62">
        <v>19.4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2012-07-10T22:35:49Z</dcterms:modified>
  <cp:category/>
  <cp:version/>
  <cp:contentType/>
  <cp:contentStatus/>
</cp:coreProperties>
</file>