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<sst xmlns="http://schemas.openxmlformats.org/spreadsheetml/2006/main" count="397" uniqueCount="67">
  <si>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</si>
  <si>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</si>
  <si>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</si>
  <si>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</si>
  <si>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</si>
  <si>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</si>
  <si>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</si>
  <si>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</si>
  <si>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</si>
  <si>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</si>
  <si>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</si>
  <si>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</si>
  <si>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</si>
  <si>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</si>
  <si>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</si>
  <si>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</si>
  <si>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</si>
  <si>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</si>
  <si>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</si>
  <si>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</si>
  <si>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</si>
  <si>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</si>
  <si>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</si>
  <si>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</si>
  <si>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</si>
  <si>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</si>
  <si>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</si>
  <si>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</si>
  <si>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</si>
  <si>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</si>
  <si>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</si>
  <si>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</si>
  <si>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</si>
  <si>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</si>
  <si>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</si>
  <si>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</si>
  <si>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</si>
  <si>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</si>
  <si>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</si>
  <si>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</si>
  <si>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</si>
  <si>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</si>
  <si>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</si>
  <si>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</si>
  <si>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</si>
  <si>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</si>
  <si>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</si>
  <si>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</si>
  <si>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</si>
  <si>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</si>
  <si>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</si>
  <si>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</si>
  <si>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</si>
  <si>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</si>
  <si>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</si>
  <si>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</si>
  <si>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</si>
  <si>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</si>
  <si>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</si>
  <si>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</si>
  <si>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</si>
  <si>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</si>
  <si>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</si>
  <si>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</si>
  <si>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10/08/2012</t>
  </si>
  <si>
    <t>Callao, 13 de  Agosto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</si>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</sst>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A1">
      <selection activeCell="AK19" sqref="AK19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57421875" style="0" customWidth="1"/>
    <col min="5" max="5" width="8.7109375" style="0" customWidth="1"/>
    <col min="6" max="6" width="7.8515625" style="0" customWidth="1"/>
    <col min="7" max="7" width="8.421875" style="0" customWidth="1"/>
    <col min="8" max="8" width="7.00390625" style="0" customWidth="1"/>
    <col min="9" max="9" width="8.7109375" style="0" customWidth="1"/>
    <col min="10" max="10" width="7.7109375" style="0" customWidth="1"/>
    <col min="11" max="11" width="7.851562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14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421875" style="0" customWidth="1"/>
    <col min="32" max="32" width="7.421875" style="0" customWidth="1"/>
    <col min="33" max="33" width="9.281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7109375" style="0" customWidth="1"/>
    <col min="38" max="39" width="8.57421875" style="0" customWidth="1"/>
    <col min="40" max="40" width="7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176</v>
      </c>
      <c r="AH10" s="28">
        <v>0</v>
      </c>
      <c r="AI10" s="28">
        <v>0</v>
      </c>
      <c r="AJ10" s="28">
        <v>0</v>
      </c>
      <c r="AK10" s="28">
        <v>732</v>
      </c>
      <c r="AL10" s="28">
        <v>64</v>
      </c>
      <c r="AM10" s="28">
        <v>1572</v>
      </c>
      <c r="AN10" s="28">
        <v>0</v>
      </c>
      <c r="AO10" s="28">
        <f>SUMIF($C$9:$AN$9,"Ind",C10:AN10)</f>
        <v>2480</v>
      </c>
      <c r="AP10" s="28">
        <f>SUMIF($C$9:$AN$9,"I.Mad",C10:AN10)</f>
        <v>64</v>
      </c>
      <c r="AQ10" s="28">
        <f>SUM(AO10:AP10)</f>
        <v>2544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>
        <v>5</v>
      </c>
      <c r="AH11" s="30" t="s">
        <v>29</v>
      </c>
      <c r="AI11" s="30" t="s">
        <v>29</v>
      </c>
      <c r="AJ11" s="30" t="s">
        <v>29</v>
      </c>
      <c r="AK11" s="30">
        <v>22</v>
      </c>
      <c r="AL11" s="30">
        <v>1</v>
      </c>
      <c r="AM11" s="30">
        <v>15</v>
      </c>
      <c r="AN11" s="30" t="s">
        <v>29</v>
      </c>
      <c r="AO11" s="28">
        <f>SUMIF($C$9:$AN$9,"Ind",C11:AN11)</f>
        <v>42</v>
      </c>
      <c r="AP11" s="28">
        <f>SUMIF($C$9:$AN$9,"I.Mad",C11:AN11)</f>
        <v>1</v>
      </c>
      <c r="AQ11" s="28">
        <f>SUM(AO11:AP11)</f>
        <v>43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>
        <v>3</v>
      </c>
      <c r="AH12" s="30" t="s">
        <v>29</v>
      </c>
      <c r="AI12" s="30" t="s">
        <v>29</v>
      </c>
      <c r="AJ12" s="30" t="s">
        <v>29</v>
      </c>
      <c r="AK12" s="30">
        <v>4</v>
      </c>
      <c r="AL12" s="30" t="s">
        <v>66</v>
      </c>
      <c r="AM12" s="30">
        <v>4</v>
      </c>
      <c r="AN12" s="30" t="s">
        <v>29</v>
      </c>
      <c r="AO12" s="28">
        <f>SUMIF($C$9:$AN$9,"Ind",C12:AN12)</f>
        <v>11</v>
      </c>
      <c r="AP12" s="28">
        <f>SUMIF($C$9:$AN$9,"I.Mad",C12:AN12)</f>
        <v>0</v>
      </c>
      <c r="AQ12" s="28">
        <f>SUM(AO12:AP12)</f>
        <v>11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>
        <v>14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176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732</v>
      </c>
      <c r="AL36" s="28">
        <f t="shared" si="3"/>
        <v>64</v>
      </c>
      <c r="AM36" s="28">
        <f t="shared" si="3"/>
        <v>1572</v>
      </c>
      <c r="AN36" s="28">
        <f t="shared" si="3"/>
        <v>0</v>
      </c>
      <c r="AO36" s="28">
        <f>SUM(AO10,AO16,AO22:AO35)</f>
        <v>2480</v>
      </c>
      <c r="AP36" s="28">
        <f>SUM(AP10,AP16,AP22:AP35)</f>
        <v>64</v>
      </c>
      <c r="AQ36" s="28">
        <f>SUM(AO36:AP36)</f>
        <v>2544</v>
      </c>
    </row>
    <row r="37" spans="2:43" ht="22.5" customHeight="1">
      <c r="B37" s="27" t="s">
        <v>51</v>
      </c>
      <c r="C37" s="62">
        <v>16.3</v>
      </c>
      <c r="D37" s="62"/>
      <c r="E37" s="62"/>
      <c r="F37" s="62"/>
      <c r="G37" s="62">
        <v>16.2</v>
      </c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16.3</v>
      </c>
      <c r="V37" s="62"/>
      <c r="W37" s="62"/>
      <c r="X37" s="62"/>
      <c r="Y37" s="62">
        <v>16</v>
      </c>
      <c r="Z37" s="62"/>
      <c r="AA37" s="62"/>
      <c r="AB37" s="62"/>
      <c r="AC37" s="62">
        <v>17</v>
      </c>
      <c r="AD37" s="62"/>
      <c r="AE37" s="62"/>
      <c r="AF37" s="62"/>
      <c r="AG37" s="62">
        <v>17.7</v>
      </c>
      <c r="AH37" s="62"/>
      <c r="AI37" s="62"/>
      <c r="AJ37" s="62"/>
      <c r="AK37" s="62">
        <v>15</v>
      </c>
      <c r="AL37" s="62"/>
      <c r="AM37" s="63">
        <v>15.4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2012-08-13T19:22:37Z</dcterms:modified>
  <cp:category/>
  <cp:version/>
  <cp:contentType/>
  <cp:contentStatus/>
</cp:coreProperties>
</file>