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<sst xmlns="http://schemas.openxmlformats.org/spreadsheetml/2006/main" count="329" uniqueCount="67">
  <si>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</si>
  <si>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</si>
  <si>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</si>
  <si>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</si>
  <si>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</si>
  <si>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</si>
  <si>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</si>
  <si>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</si>
  <si>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</si>
  <si>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</si>
  <si>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</si>
  <si>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</si>
  <si>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</si>
  <si>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</si>
  <si>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</si>
  <si>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</si>
  <si>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</si>
  <si>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</si>
  <si>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</si>
  <si>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</si>
  <si>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</si>
  <si>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</si>
  <si>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</si>
  <si>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</si>
  <si>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</si>
  <si>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</si>
  <si>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</si>
  <si>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</si>
  <si>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</si>
  <si>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</si>
  <si>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</si>
  <si>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</si>
  <si>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</si>
  <si>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</si>
  <si>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</si>
  <si>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</si>
  <si>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</si>
  <si>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</si>
  <si>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</si>
  <si>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</si>
  <si>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</si>
  <si>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</si>
  <si>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</si>
  <si>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</si>
  <si>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</si>
  <si>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</si>
  <si>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</si>
  <si>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</si>
  <si>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</si>
  <si>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</si>
  <si>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</si>
  <si>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</si>
  <si>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</si>
  <si>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</si>
  <si>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</si>
  <si>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</si>
  <si>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</si>
  <si>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</si>
  <si>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</si>
  <si>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</si>
  <si>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</si>
  <si>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</si>
  <si>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</si>
  <si>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</si>
  <si>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10/12/2011</t>
  </si>
  <si>
    <t>s/m</t>
  </si>
  <si>
    <t>Callao, 12 de  Diciembre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</si>
</sst>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6.8515625" style="0" customWidth="1"/>
    <col min="6" max="6" width="10.8515625" style="0" customWidth="1"/>
    <col min="7" max="7" width="10.7109375" style="0" customWidth="1"/>
    <col min="8" max="8" width="8.00390625" style="0" customWidth="1"/>
    <col min="9" max="9" width="10.57421875" style="0" customWidth="1"/>
    <col min="10" max="10" width="10.28125" style="0" customWidth="1"/>
    <col min="11" max="11" width="9.140625" style="0" customWidth="1"/>
    <col min="12" max="12" width="8.14062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8515625" style="0" customWidth="1"/>
    <col min="18" max="18" width="8.14062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10.57421875" style="0" customWidth="1"/>
    <col min="27" max="27" width="10.140625" style="0" customWidth="1"/>
    <col min="28" max="28" width="7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865</v>
      </c>
      <c r="D10" s="28">
        <v>735</v>
      </c>
      <c r="E10" s="28">
        <v>0</v>
      </c>
      <c r="F10" s="28">
        <v>4990</v>
      </c>
      <c r="G10" s="28">
        <v>11976</v>
      </c>
      <c r="H10" s="28">
        <v>184</v>
      </c>
      <c r="I10" s="28">
        <v>11145</v>
      </c>
      <c r="J10" s="28">
        <v>9839</v>
      </c>
      <c r="K10" s="28">
        <v>2071</v>
      </c>
      <c r="L10" s="28">
        <v>207</v>
      </c>
      <c r="M10" s="28">
        <v>0</v>
      </c>
      <c r="N10" s="28">
        <v>0</v>
      </c>
      <c r="O10" s="28">
        <v>2003</v>
      </c>
      <c r="P10" s="28">
        <v>0</v>
      </c>
      <c r="Q10" s="28">
        <v>5280</v>
      </c>
      <c r="R10" s="28">
        <v>398</v>
      </c>
      <c r="S10" s="28">
        <v>3540</v>
      </c>
      <c r="T10" s="28">
        <v>85</v>
      </c>
      <c r="U10" s="28">
        <v>710</v>
      </c>
      <c r="V10" s="28">
        <v>640</v>
      </c>
      <c r="W10" s="28">
        <v>6470</v>
      </c>
      <c r="X10" s="28">
        <v>795</v>
      </c>
      <c r="Y10" s="28">
        <v>6709</v>
      </c>
      <c r="Z10" s="28">
        <v>2069</v>
      </c>
      <c r="AA10" s="28">
        <v>2394</v>
      </c>
      <c r="AB10" s="28">
        <v>0</v>
      </c>
      <c r="AC10" s="28">
        <v>8664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61827</v>
      </c>
      <c r="AP10" s="28">
        <f>SUMIF($C$9:$AN$9,"I.Mad",C10:AN10)</f>
        <v>19942</v>
      </c>
      <c r="AQ10" s="28">
        <f>SUM(AO10:AP10)</f>
        <v>81769</v>
      </c>
    </row>
    <row r="11" spans="2:51" ht="20.25">
      <c r="B11" s="29" t="s">
        <v>28</v>
      </c>
      <c r="C11" s="30">
        <v>4</v>
      </c>
      <c r="D11" s="30">
        <v>9</v>
      </c>
      <c r="E11" s="30" t="s">
        <v>29</v>
      </c>
      <c r="F11" s="30">
        <v>89</v>
      </c>
      <c r="G11" s="30">
        <v>56</v>
      </c>
      <c r="H11" s="30">
        <v>2</v>
      </c>
      <c r="I11" s="30">
        <v>42</v>
      </c>
      <c r="J11" s="30">
        <v>173</v>
      </c>
      <c r="K11" s="30">
        <v>6</v>
      </c>
      <c r="L11" s="30">
        <v>2</v>
      </c>
      <c r="M11" s="30" t="s">
        <v>29</v>
      </c>
      <c r="N11" s="30" t="s">
        <v>29</v>
      </c>
      <c r="O11" s="30">
        <v>6</v>
      </c>
      <c r="P11" s="30" t="s">
        <v>29</v>
      </c>
      <c r="Q11" s="30">
        <v>21</v>
      </c>
      <c r="R11" s="30">
        <v>8</v>
      </c>
      <c r="S11" s="30">
        <v>12</v>
      </c>
      <c r="T11" s="30">
        <v>3</v>
      </c>
      <c r="U11" s="30">
        <v>4</v>
      </c>
      <c r="V11" s="30">
        <v>9</v>
      </c>
      <c r="W11" s="30">
        <v>28</v>
      </c>
      <c r="X11" s="30">
        <v>11</v>
      </c>
      <c r="Y11" s="30">
        <v>38</v>
      </c>
      <c r="Z11" s="30">
        <v>25</v>
      </c>
      <c r="AA11" s="30">
        <v>17</v>
      </c>
      <c r="AB11" s="30" t="s">
        <v>29</v>
      </c>
      <c r="AC11" s="30">
        <v>37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271</v>
      </c>
      <c r="AP11" s="28">
        <f>SUMIF($C$9:$AN$9,"I.Mad",C11:AN11)</f>
        <v>331</v>
      </c>
      <c r="AQ11" s="28">
        <f>SUM(AO11:AP11)</f>
        <v>602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>
        <v>2</v>
      </c>
      <c r="E12" s="30" t="s">
        <v>29</v>
      </c>
      <c r="F12" s="30">
        <v>19</v>
      </c>
      <c r="G12" s="30">
        <v>12</v>
      </c>
      <c r="H12" s="30" t="s">
        <v>65</v>
      </c>
      <c r="I12" s="30">
        <v>9</v>
      </c>
      <c r="J12" s="30">
        <v>15</v>
      </c>
      <c r="K12" s="30">
        <v>5</v>
      </c>
      <c r="L12" s="30">
        <v>2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6</v>
      </c>
      <c r="R12" s="30" t="s">
        <v>65</v>
      </c>
      <c r="S12" s="30">
        <v>4</v>
      </c>
      <c r="T12" s="30">
        <v>1</v>
      </c>
      <c r="U12" s="30">
        <v>1</v>
      </c>
      <c r="V12" s="30">
        <v>5</v>
      </c>
      <c r="W12" s="30">
        <v>2</v>
      </c>
      <c r="X12" s="30">
        <v>8</v>
      </c>
      <c r="Y12" s="30">
        <v>10</v>
      </c>
      <c r="Z12" s="30">
        <v>6</v>
      </c>
      <c r="AA12" s="30">
        <v>6</v>
      </c>
      <c r="AB12" s="30" t="s">
        <v>29</v>
      </c>
      <c r="AC12" s="30">
        <v>11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71</v>
      </c>
      <c r="AP12" s="28">
        <f>SUMIF($C$9:$AN$9,"I.Mad",C12:AN12)</f>
        <v>58</v>
      </c>
      <c r="AQ12" s="28">
        <f>SUM(AO12:AP12)</f>
        <v>129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2</v>
      </c>
      <c r="D13" s="30">
        <v>1</v>
      </c>
      <c r="E13" s="30" t="s">
        <v>29</v>
      </c>
      <c r="F13" s="30">
        <v>0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>
        <v>0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>
        <v>13.5</v>
      </c>
      <c r="E14" s="59" t="s">
        <v>29</v>
      </c>
      <c r="F14" s="59">
        <v>13.5</v>
      </c>
      <c r="G14" s="59">
        <v>13.5</v>
      </c>
      <c r="H14" s="59" t="s">
        <v>29</v>
      </c>
      <c r="I14" s="59">
        <v>13.5</v>
      </c>
      <c r="J14" s="59">
        <v>14.5</v>
      </c>
      <c r="K14" s="59">
        <v>13.5</v>
      </c>
      <c r="L14" s="59">
        <v>14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>
        <v>15</v>
      </c>
      <c r="T14" s="59">
        <v>14.5</v>
      </c>
      <c r="U14" s="59">
        <v>14.5</v>
      </c>
      <c r="V14" s="59">
        <v>14.5</v>
      </c>
      <c r="W14" s="59">
        <v>15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865</v>
      </c>
      <c r="D36" s="28">
        <f aca="true" t="shared" si="3" ref="D36:AN36">+SUM(D10,D16,D22:D35)</f>
        <v>735</v>
      </c>
      <c r="E36" s="28">
        <f t="shared" si="3"/>
        <v>0</v>
      </c>
      <c r="F36" s="28">
        <f t="shared" si="3"/>
        <v>4990</v>
      </c>
      <c r="G36" s="28">
        <f t="shared" si="3"/>
        <v>11976</v>
      </c>
      <c r="H36" s="28">
        <f t="shared" si="3"/>
        <v>184</v>
      </c>
      <c r="I36" s="28">
        <f t="shared" si="3"/>
        <v>11145</v>
      </c>
      <c r="J36" s="28">
        <f t="shared" si="3"/>
        <v>9839</v>
      </c>
      <c r="K36" s="28">
        <f t="shared" si="3"/>
        <v>2071</v>
      </c>
      <c r="L36" s="28">
        <f t="shared" si="3"/>
        <v>207</v>
      </c>
      <c r="M36" s="28">
        <f t="shared" si="3"/>
        <v>0</v>
      </c>
      <c r="N36" s="28">
        <f t="shared" si="3"/>
        <v>0</v>
      </c>
      <c r="O36" s="28">
        <f t="shared" si="3"/>
        <v>2003</v>
      </c>
      <c r="P36" s="28">
        <f t="shared" si="3"/>
        <v>0</v>
      </c>
      <c r="Q36" s="28">
        <f t="shared" si="3"/>
        <v>5280</v>
      </c>
      <c r="R36" s="28">
        <f t="shared" si="3"/>
        <v>398</v>
      </c>
      <c r="S36" s="28">
        <f t="shared" si="3"/>
        <v>3540</v>
      </c>
      <c r="T36" s="28">
        <f t="shared" si="3"/>
        <v>85</v>
      </c>
      <c r="U36" s="28">
        <f t="shared" si="3"/>
        <v>710</v>
      </c>
      <c r="V36" s="28">
        <f t="shared" si="3"/>
        <v>640</v>
      </c>
      <c r="W36" s="28">
        <f t="shared" si="3"/>
        <v>6470</v>
      </c>
      <c r="X36" s="28">
        <f t="shared" si="3"/>
        <v>795</v>
      </c>
      <c r="Y36" s="28">
        <f t="shared" si="3"/>
        <v>6709</v>
      </c>
      <c r="Z36" s="28">
        <f t="shared" si="3"/>
        <v>2069</v>
      </c>
      <c r="AA36" s="28">
        <f t="shared" si="3"/>
        <v>2394</v>
      </c>
      <c r="AB36" s="28">
        <f t="shared" si="3"/>
        <v>0</v>
      </c>
      <c r="AC36" s="28">
        <f t="shared" si="3"/>
        <v>8664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61827</v>
      </c>
      <c r="AP36" s="28">
        <f>SUM(AP10,AP16,AP22:AP35)</f>
        <v>19942</v>
      </c>
      <c r="AQ36" s="28">
        <f>SUM(AO36:AP36)</f>
        <v>81769</v>
      </c>
    </row>
    <row r="37" spans="2:43" ht="22.5" customHeight="1">
      <c r="B37" s="27" t="s">
        <v>51</v>
      </c>
      <c r="C37" s="62">
        <v>15.2</v>
      </c>
      <c r="D37" s="62"/>
      <c r="E37" s="62"/>
      <c r="F37" s="62"/>
      <c r="G37" s="62">
        <v>14.6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/>
      <c r="Z37" s="62"/>
      <c r="AA37" s="62"/>
      <c r="AB37" s="62"/>
      <c r="AC37" s="62">
        <v>23.2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2011-11-06T15:57:26Z</dcterms:modified>
  <cp:category/>
  <cp:version/>
  <cp:contentType/>
  <cp:contentStatus/>
</cp:coreProperties>
</file>