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ranco.IMARPE\Documents\Seguimiento\Porcentas\PORCENTA16\Marzo\"/>
    </mc:Choice>
  </mc:AlternateContent>
  <bookViews>
    <workbookView xWindow="0" yWindow="0" windowWidth="20490" windowHeight="8745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<sst xmlns="http://schemas.openxmlformats.org/spreadsheetml/2006/main" count="409" uniqueCount="65">
  <si>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</si>
  <si>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</si>
  <si>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</si>
  <si>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</si>
  <si>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</si>
  <si>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</si>
  <si>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</si>
  <si>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</si>
  <si>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</si>
  <si>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</si>
  <si>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</si>
  <si>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</si>
  <si>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</si>
  <si>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</si>
  <si>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</si>
  <si>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</si>
  <si>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</si>
  <si>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</si>
  <si>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</si>
  <si>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</si>
  <si>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</si>
  <si>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</si>
  <si>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</si>
  <si>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</si>
  <si>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</si>
  <si>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</si>
  <si>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</si>
  <si>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</si>
  <si>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</si>
  <si>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</si>
  <si>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</si>
  <si>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</si>
  <si>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</si>
  <si>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</si>
  <si>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</si>
  <si>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</si>
  <si>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</si>
  <si>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</si>
  <si>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</si>
  <si>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</si>
  <si>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</si>
  <si>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</si>
  <si>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</si>
  <si>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</si>
  <si>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</si>
  <si>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</si>
  <si>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</si>
  <si>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</si>
  <si>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</si>
  <si>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</si>
  <si>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</si>
  <si>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</si>
  <si>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</si>
  <si>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</si>
  <si>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</si>
  <si>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</si>
  <si>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</si>
  <si>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</si>
  <si>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</si>
  <si>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</si>
  <si>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</si>
  <si>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R.M.N°427-2016-PRODUCE, R.M.N°028-2016-PRODUCE</t>
  </si>
  <si>
    <t>ATUN</t>
  </si>
  <si>
    <t xml:space="preserve">        Fecha  : 11/03/2016</t>
  </si>
  <si>
    <t>Callao, 14 de marzo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</si>
</sst>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2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5" fillId="0" borderId="0"/>
  </cellStyleXfs>
  <cellXfs count="126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/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1" xfId="0" quotePrefix="1" applyNumberFormat="1" applyFont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6" fillId="0" borderId="0" xfId="0" applyFont="1"/>
    <xf numFmtId="167" fontId="15" fillId="0" borderId="1" xfId="0" applyNumberFormat="1" applyFont="1" applyFill="1" applyBorder="1" applyAlignment="1">
      <alignment horizontal="center"/>
    </xf>
    <xf numFmtId="167" fontId="15" fillId="0" borderId="1" xfId="0" quotePrefix="1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8" fillId="0" borderId="0" xfId="12" applyNumberFormat="1" applyFont="1" applyFill="1" applyBorder="1" applyProtection="1">
      <protection locked="0"/>
    </xf>
    <xf numFmtId="1" fontId="18" fillId="0" borderId="0" xfId="12" applyNumberFormat="1" applyFont="1" applyFill="1" applyBorder="1" applyAlignment="1" applyProtection="1">
      <protection locked="0"/>
    </xf>
    <xf numFmtId="1" fontId="18" fillId="0" borderId="0" xfId="12" applyNumberFormat="1" applyFont="1" applyFill="1" applyBorder="1" applyAlignment="1" applyProtection="1">
      <alignment horizontal="right"/>
      <protection locked="0"/>
    </xf>
    <xf numFmtId="1" fontId="18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5" fillId="0" borderId="5" xfId="0" applyNumberFormat="1" applyFont="1" applyBorder="1" applyAlignment="1">
      <alignment horizontal="center"/>
    </xf>
    <xf numFmtId="0" fontId="21" fillId="0" borderId="0" xfId="0" applyFont="1"/>
    <xf numFmtId="1" fontId="15" fillId="0" borderId="0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15" fillId="0" borderId="0" xfId="0" quotePrefix="1" applyNumberFormat="1" applyFont="1" applyBorder="1" applyAlignment="1">
      <alignment horizontal="center"/>
    </xf>
    <xf numFmtId="0" fontId="24" fillId="0" borderId="5" xfId="0" applyFont="1" applyBorder="1"/>
    <xf numFmtId="0" fontId="24" fillId="0" borderId="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0" borderId="1" xfId="0" applyFont="1" applyBorder="1"/>
    <xf numFmtId="0" fontId="1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167" fontId="15" fillId="3" borderId="5" xfId="0" applyNumberFormat="1" applyFont="1" applyFill="1" applyBorder="1" applyAlignment="1">
      <alignment horizontal="center" wrapText="1"/>
    </xf>
    <xf numFmtId="0" fontId="20" fillId="0" borderId="0" xfId="13" applyFont="1" applyFill="1" applyAlignment="1" applyProtection="1"/>
    <xf numFmtId="0" fontId="21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/>
    <xf numFmtId="1" fontId="26" fillId="0" borderId="0" xfId="12" applyNumberFormat="1" applyFont="1" applyBorder="1" applyAlignment="1">
      <alignment horizontal="center"/>
    </xf>
    <xf numFmtId="1" fontId="26" fillId="0" borderId="0" xfId="12" quotePrefix="1" applyNumberFormat="1" applyFont="1" applyBorder="1" applyAlignment="1" applyProtection="1">
      <protection locked="0"/>
    </xf>
    <xf numFmtId="0" fontId="14" fillId="0" borderId="0" xfId="0" applyFont="1" applyBorder="1" applyAlignment="1"/>
    <xf numFmtId="0" fontId="14" fillId="3" borderId="0" xfId="0" applyFont="1" applyFill="1" applyAlignment="1">
      <alignment horizontal="right"/>
    </xf>
    <xf numFmtId="0" fontId="9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27" fillId="0" borderId="0" xfId="0" applyFont="1"/>
    <xf numFmtId="0" fontId="28" fillId="0" borderId="0" xfId="0" applyFont="1"/>
    <xf numFmtId="0" fontId="30" fillId="0" borderId="0" xfId="0" applyFont="1"/>
    <xf numFmtId="1" fontId="24" fillId="0" borderId="0" xfId="0" applyNumberFormat="1" applyFont="1"/>
    <xf numFmtId="0" fontId="20" fillId="0" borderId="0" xfId="0" applyFont="1" applyBorder="1"/>
    <xf numFmtId="0" fontId="20" fillId="0" borderId="0" xfId="0" applyFont="1"/>
    <xf numFmtId="0" fontId="31" fillId="0" borderId="2" xfId="0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0" fontId="23" fillId="0" borderId="2" xfId="0" quotePrefix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31" fillId="0" borderId="2" xfId="0" quotePrefix="1" applyFont="1" applyFill="1" applyBorder="1" applyAlignment="1">
      <alignment horizontal="center"/>
    </xf>
    <xf numFmtId="0" fontId="31" fillId="0" borderId="4" xfId="0" quotePrefix="1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F14" sqref="F14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46</v>
      </c>
    </row>
    <row r="2" spans="2:48" ht="30" x14ac:dyDescent="0.4">
      <c r="B2" s="95" t="s">
        <v>47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0" t="s">
        <v>45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35.25" x14ac:dyDescent="0.5">
      <c r="B5" s="120" t="s">
        <v>42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27.75" x14ac:dyDescent="0.4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1" t="s">
        <v>39</v>
      </c>
      <c r="AN6" s="121"/>
      <c r="AO6" s="121"/>
      <c r="AP6" s="121"/>
      <c r="AQ6" s="121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22"/>
      <c r="AP7" s="122"/>
      <c r="AQ7" s="122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3" t="s">
        <v>63</v>
      </c>
      <c r="AP8" s="123"/>
      <c r="AQ8" s="123"/>
    </row>
    <row r="9" spans="2:48" ht="21.75" customHeight="1" x14ac:dyDescent="0.4">
      <c r="B9" s="15" t="s">
        <v>2</v>
      </c>
      <c r="C9" s="12" t="s">
        <v>61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7" t="s">
        <v>4</v>
      </c>
      <c r="D10" s="114"/>
      <c r="E10" s="117" t="s">
        <v>5</v>
      </c>
      <c r="F10" s="114"/>
      <c r="G10" s="115" t="s">
        <v>6</v>
      </c>
      <c r="H10" s="116"/>
      <c r="I10" s="119" t="s">
        <v>48</v>
      </c>
      <c r="J10" s="119"/>
      <c r="K10" s="119" t="s">
        <v>7</v>
      </c>
      <c r="L10" s="119"/>
      <c r="M10" s="117" t="s">
        <v>8</v>
      </c>
      <c r="N10" s="118"/>
      <c r="O10" s="117" t="s">
        <v>9</v>
      </c>
      <c r="P10" s="118"/>
      <c r="Q10" s="115" t="s">
        <v>10</v>
      </c>
      <c r="R10" s="116"/>
      <c r="S10" s="115" t="s">
        <v>11</v>
      </c>
      <c r="T10" s="116"/>
      <c r="U10" s="115" t="s">
        <v>12</v>
      </c>
      <c r="V10" s="116"/>
      <c r="W10" s="115" t="s">
        <v>58</v>
      </c>
      <c r="X10" s="116"/>
      <c r="Y10" s="117" t="s">
        <v>51</v>
      </c>
      <c r="Z10" s="114"/>
      <c r="AA10" s="115" t="s">
        <v>40</v>
      </c>
      <c r="AB10" s="116"/>
      <c r="AC10" s="115" t="s">
        <v>13</v>
      </c>
      <c r="AD10" s="116"/>
      <c r="AE10" s="113" t="s">
        <v>52</v>
      </c>
      <c r="AF10" s="114"/>
      <c r="AG10" s="113" t="s">
        <v>53</v>
      </c>
      <c r="AH10" s="114"/>
      <c r="AI10" s="113" t="s">
        <v>54</v>
      </c>
      <c r="AJ10" s="114"/>
      <c r="AK10" s="113" t="s">
        <v>55</v>
      </c>
      <c r="AL10" s="114"/>
      <c r="AM10" s="113" t="s">
        <v>56</v>
      </c>
      <c r="AN10" s="114"/>
      <c r="AO10" s="124" t="s">
        <v>14</v>
      </c>
      <c r="AP10" s="125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0</v>
      </c>
      <c r="AP12" s="54">
        <f>SUMIF($C$11:$AN$11,"I.Mad",C12:AN12)</f>
        <v>0</v>
      </c>
      <c r="AQ12" s="54">
        <f>SUM(AO12:AP12)</f>
        <v>0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 t="shared" ref="AO13:AO14" si="0">SUMIF($C$11:$AN$11,"Ind*",C13:AN13)</f>
        <v>0</v>
      </c>
      <c r="AP13" s="54">
        <f t="shared" ref="AP13:AP14" si="1"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 t="shared" si="0"/>
        <v>0</v>
      </c>
      <c r="AP14" s="54">
        <f t="shared" si="1"/>
        <v>0</v>
      </c>
      <c r="AQ14" s="54">
        <f>SUM(AO14:AP14)</f>
        <v>0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 t="s">
        <v>20</v>
      </c>
      <c r="X16" s="61" t="s">
        <v>20</v>
      </c>
      <c r="Y16" s="61" t="s">
        <v>20</v>
      </c>
      <c r="Z16" s="61" t="s">
        <v>20</v>
      </c>
      <c r="AA16" s="61" t="s">
        <v>20</v>
      </c>
      <c r="AB16" s="61" t="s">
        <v>20</v>
      </c>
      <c r="AC16" s="61" t="s">
        <v>20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 t="shared" ref="AO19:AO20" si="2">SUMIF($C$11:$AN$11,"Ind*",C19:AN19)</f>
        <v>0</v>
      </c>
      <c r="AP19" s="54">
        <f t="shared" ref="AP19:AP20" si="3"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 t="shared" si="2"/>
        <v>0</v>
      </c>
      <c r="AP20" s="54">
        <f t="shared" si="3"/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4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74"/>
      <c r="R25" s="74"/>
      <c r="S25" s="58"/>
      <c r="T25" s="58"/>
      <c r="U25" s="58"/>
      <c r="V25" s="58"/>
      <c r="W25" s="58"/>
      <c r="X25" s="58"/>
      <c r="Y25" s="74"/>
      <c r="Z25" s="74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5">SUMIF($C$11:$AN$11,"Ind*",C25:AN25)</f>
        <v>0</v>
      </c>
      <c r="AP25" s="54">
        <f t="shared" ref="AP25:AP37" si="6"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44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5"/>
        <v>0</v>
      </c>
      <c r="AP26" s="54">
        <f t="shared" si="6"/>
        <v>0</v>
      </c>
      <c r="AQ26" s="58">
        <f t="shared" si="4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5"/>
        <v>0</v>
      </c>
      <c r="AP27" s="54">
        <f t="shared" si="6"/>
        <v>0</v>
      </c>
      <c r="AQ27" s="58">
        <f t="shared" si="4"/>
        <v>0</v>
      </c>
      <c r="AT27" s="20"/>
      <c r="AU27" s="20"/>
      <c r="AV27" s="20"/>
    </row>
    <row r="28" spans="2:48" ht="50.25" customHeight="1" x14ac:dyDescent="0.55000000000000004">
      <c r="B28" s="86" t="s">
        <v>57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5"/>
        <v>0</v>
      </c>
      <c r="AP28" s="54">
        <f t="shared" si="6"/>
        <v>0</v>
      </c>
      <c r="AQ28" s="58">
        <f t="shared" si="4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58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58"/>
      <c r="AL29" s="58"/>
      <c r="AM29" s="58"/>
      <c r="AN29" s="58"/>
      <c r="AO29" s="54">
        <f t="shared" si="5"/>
        <v>0</v>
      </c>
      <c r="AP29" s="54">
        <f t="shared" si="6"/>
        <v>0</v>
      </c>
      <c r="AQ29" s="58">
        <f t="shared" si="4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5"/>
        <v>0</v>
      </c>
      <c r="AP30" s="54">
        <f t="shared" si="6"/>
        <v>0</v>
      </c>
      <c r="AQ30" s="58">
        <f t="shared" si="4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5"/>
        <v>0</v>
      </c>
      <c r="AP31" s="54">
        <f t="shared" si="6"/>
        <v>0</v>
      </c>
      <c r="AQ31" s="58">
        <f t="shared" si="4"/>
        <v>0</v>
      </c>
      <c r="AT31" s="20"/>
      <c r="AU31" s="20"/>
      <c r="AV31" s="20"/>
    </row>
    <row r="32" spans="2:48" ht="50.25" customHeight="1" x14ac:dyDescent="0.55000000000000004">
      <c r="B32" s="84" t="s">
        <v>60</v>
      </c>
      <c r="C32" s="58"/>
      <c r="D32" s="58"/>
      <c r="E32" s="58"/>
      <c r="F32" s="58"/>
      <c r="G32" s="58"/>
      <c r="H32" s="58"/>
      <c r="I32" s="58"/>
      <c r="J32" s="74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5"/>
        <v>0</v>
      </c>
      <c r="AP32" s="54">
        <f t="shared" si="6"/>
        <v>0</v>
      </c>
      <c r="AQ32" s="58">
        <f t="shared" si="4"/>
        <v>0</v>
      </c>
    </row>
    <row r="33" spans="2:43" ht="50.25" customHeight="1" x14ac:dyDescent="0.55000000000000004">
      <c r="B33" s="84" t="s">
        <v>49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5"/>
        <v>0</v>
      </c>
      <c r="AP33" s="54">
        <f t="shared" si="6"/>
        <v>0</v>
      </c>
      <c r="AQ33" s="58">
        <f t="shared" si="4"/>
        <v>0</v>
      </c>
    </row>
    <row r="34" spans="2:43" ht="50.25" customHeight="1" x14ac:dyDescent="0.55000000000000004">
      <c r="B34" s="84" t="s">
        <v>34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74"/>
      <c r="Z34" s="74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5"/>
        <v>0</v>
      </c>
      <c r="AP34" s="54">
        <f t="shared" si="6"/>
        <v>0</v>
      </c>
      <c r="AQ34" s="58">
        <f t="shared" si="4"/>
        <v>0</v>
      </c>
    </row>
    <row r="35" spans="2:43" ht="50.25" customHeight="1" x14ac:dyDescent="0.55000000000000004">
      <c r="B35" s="84" t="s">
        <v>35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5"/>
        <v>0</v>
      </c>
      <c r="AP35" s="54">
        <f t="shared" si="6"/>
        <v>0</v>
      </c>
      <c r="AQ35" s="58">
        <f t="shared" si="4"/>
        <v>0</v>
      </c>
    </row>
    <row r="36" spans="2:43" ht="50.25" customHeight="1" x14ac:dyDescent="0.55000000000000004">
      <c r="B36" s="84" t="s">
        <v>62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5"/>
        <v>0</v>
      </c>
      <c r="AP36" s="54">
        <f t="shared" si="6"/>
        <v>0</v>
      </c>
      <c r="AQ36" s="58">
        <f t="shared" si="4"/>
        <v>0</v>
      </c>
    </row>
    <row r="37" spans="2:43" ht="50.25" customHeight="1" x14ac:dyDescent="0.55000000000000004">
      <c r="B37" s="84" t="s">
        <v>50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5"/>
        <v>0</v>
      </c>
      <c r="AP37" s="54">
        <f t="shared" si="6"/>
        <v>0</v>
      </c>
      <c r="AQ37" s="58">
        <f t="shared" si="4"/>
        <v>0</v>
      </c>
    </row>
    <row r="38" spans="2:43" ht="50.25" customHeight="1" x14ac:dyDescent="0.55000000000000004">
      <c r="B38" s="86" t="s">
        <v>36</v>
      </c>
      <c r="C38" s="58">
        <f>+SUM(C12,C18,C24:C37)</f>
        <v>0</v>
      </c>
      <c r="D38" s="58">
        <f t="shared" ref="D38:X38" si="7">+SUM(D12,D18,D24:D37)</f>
        <v>0</v>
      </c>
      <c r="E38" s="58">
        <f t="shared" si="7"/>
        <v>0</v>
      </c>
      <c r="F38" s="58">
        <f t="shared" si="7"/>
        <v>0</v>
      </c>
      <c r="G38" s="58">
        <f t="shared" si="7"/>
        <v>0</v>
      </c>
      <c r="H38" s="58">
        <f t="shared" si="7"/>
        <v>0</v>
      </c>
      <c r="I38" s="58">
        <f t="shared" si="7"/>
        <v>0</v>
      </c>
      <c r="J38" s="58">
        <f t="shared" si="7"/>
        <v>0</v>
      </c>
      <c r="K38" s="58">
        <f t="shared" si="7"/>
        <v>0</v>
      </c>
      <c r="L38" s="58">
        <f t="shared" si="7"/>
        <v>0</v>
      </c>
      <c r="M38" s="58">
        <f t="shared" si="7"/>
        <v>0</v>
      </c>
      <c r="N38" s="58">
        <f t="shared" si="7"/>
        <v>0</v>
      </c>
      <c r="O38" s="58">
        <f t="shared" si="7"/>
        <v>0</v>
      </c>
      <c r="P38" s="58">
        <f t="shared" si="7"/>
        <v>0</v>
      </c>
      <c r="Q38" s="58">
        <f t="shared" si="7"/>
        <v>0</v>
      </c>
      <c r="R38" s="58">
        <f t="shared" si="7"/>
        <v>0</v>
      </c>
      <c r="S38" s="58">
        <f t="shared" si="7"/>
        <v>0</v>
      </c>
      <c r="T38" s="58">
        <f t="shared" si="7"/>
        <v>0</v>
      </c>
      <c r="U38" s="58">
        <f t="shared" si="7"/>
        <v>0</v>
      </c>
      <c r="V38" s="58">
        <f t="shared" si="7"/>
        <v>0</v>
      </c>
      <c r="W38" s="58">
        <f t="shared" si="7"/>
        <v>0</v>
      </c>
      <c r="X38" s="58">
        <f t="shared" si="7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t="shared" ref="AB38:AN38" si="8">+SUM(AB12,AB18,AB24:AB37)</f>
        <v>0</v>
      </c>
      <c r="AC38" s="58">
        <f>+SUM(AC12,AC18,AC24:AC37)</f>
        <v>0</v>
      </c>
      <c r="AD38" s="58">
        <f t="shared" si="8"/>
        <v>0</v>
      </c>
      <c r="AE38" s="58">
        <f t="shared" si="8"/>
        <v>0</v>
      </c>
      <c r="AF38" s="58">
        <f t="shared" si="8"/>
        <v>0</v>
      </c>
      <c r="AG38" s="58">
        <f t="shared" si="8"/>
        <v>0</v>
      </c>
      <c r="AH38" s="58">
        <f t="shared" si="8"/>
        <v>0</v>
      </c>
      <c r="AI38" s="58">
        <f t="shared" si="8"/>
        <v>0</v>
      </c>
      <c r="AJ38" s="58">
        <f t="shared" si="8"/>
        <v>0</v>
      </c>
      <c r="AK38" s="58">
        <f t="shared" si="8"/>
        <v>0</v>
      </c>
      <c r="AL38" s="58">
        <f t="shared" si="8"/>
        <v>0</v>
      </c>
      <c r="AM38" s="58">
        <f>+SUM(AM12,AM18,AM24:AM37)</f>
        <v>0</v>
      </c>
      <c r="AN38" s="58">
        <f t="shared" si="8"/>
        <v>0</v>
      </c>
      <c r="AO38" s="58">
        <f>SUM(AO12,AO18,AO24:AO37)</f>
        <v>0</v>
      </c>
      <c r="AP38" s="58">
        <f>SUM(AP12,AP18,AP24:AP37)</f>
        <v>0</v>
      </c>
      <c r="AQ38" s="58">
        <f>SUM(AO38:AP38)</f>
        <v>0</v>
      </c>
    </row>
    <row r="39" spans="2:43" ht="50.25" customHeight="1" x14ac:dyDescent="0.55000000000000004">
      <c r="B39" s="83" t="s">
        <v>41</v>
      </c>
      <c r="C39" s="25"/>
      <c r="D39" s="25"/>
      <c r="E39" s="25"/>
      <c r="F39" s="60"/>
      <c r="G39" s="60">
        <v>20.7</v>
      </c>
      <c r="H39" s="60"/>
      <c r="I39" s="93">
        <v>23.6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19.600000000000001</v>
      </c>
      <c r="AN39" s="60"/>
      <c r="AO39" s="26"/>
      <c r="AP39" s="26"/>
      <c r="AQ39" s="9"/>
    </row>
    <row r="40" spans="2:43" x14ac:dyDescent="0.35">
      <c r="B40" s="21" t="s">
        <v>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43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38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59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7"/>
      <c r="C46" s="97"/>
      <c r="D46" s="70"/>
      <c r="E46" s="70"/>
      <c r="F46" s="112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7" type="noConversion"/>
  <printOptions horizontalCentered="1" verticalCentered="1"/>
  <pageMargins left="0" right="0" top="0" bottom="0" header="0" footer="0"/>
  <pageSetup paperSize="9" scale="1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Milagros Franco Melendez</cp:lastModifiedBy>
  <cp:lastPrinted>2016-02-05T17:40:29Z</cp:lastPrinted>
  <dcterms:created xsi:type="dcterms:W3CDTF">2008-10-21T17:58:04Z</dcterms:created>
  <dcterms:modified xsi:type="dcterms:W3CDTF">2016-03-14T19:11:09Z</dcterms:modified>
</cp:coreProperties>
</file>