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300" windowWidth="20736" windowHeight="844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<sst xmlns="http://schemas.openxmlformats.org/spreadsheetml/2006/main" count="388" uniqueCount="69">
  <si>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</si>
  <si>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</si>
  <si>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</si>
  <si>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</si>
  <si>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</si>
  <si>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</si>
  <si>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</si>
  <si>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</si>
  <si>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</si>
  <si>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</si>
  <si>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</si>
  <si>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</si>
  <si>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</si>
  <si>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</si>
  <si>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</si>
  <si>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</si>
  <si>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</si>
  <si>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</si>
  <si>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</si>
  <si>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</si>
  <si>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</si>
  <si>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</si>
  <si>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</si>
  <si>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</si>
  <si>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</si>
  <si>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</si>
  <si>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</si>
  <si>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</si>
  <si>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</si>
  <si>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</si>
  <si>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</si>
  <si>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</si>
  <si>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</si>
  <si>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</si>
  <si>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</si>
  <si>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</si>
  <si>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</si>
  <si>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</si>
  <si>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</si>
  <si>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</si>
  <si>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</si>
  <si>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</si>
  <si>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</si>
  <si>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</si>
  <si>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</si>
  <si>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</si>
  <si>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</si>
  <si>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</si>
  <si>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</si>
  <si>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</si>
  <si>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</si>
  <si>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</si>
  <si>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</si>
  <si>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</si>
  <si>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</si>
  <si>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</si>
  <si>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</si>
  <si>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</si>
  <si>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</si>
  <si>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</si>
  <si>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</si>
  <si>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</si>
  <si>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</si>
  <si>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S/M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</si>
  <si>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</si>
  <si>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</si>
  <si>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</si>
  <si>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12/01/2018</t>
  </si>
  <si>
    <t>Callao, 15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</si>
</sst>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1" zoomScale="25" zoomScaleNormal="25" workbookViewId="0">
      <selection activeCell="AM47" sqref="AM47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7805</v>
      </c>
      <c r="H12" s="51">
        <v>1567</v>
      </c>
      <c r="I12" s="51">
        <v>9020.57</v>
      </c>
      <c r="J12" s="51">
        <v>4226.3900000000003</v>
      </c>
      <c r="K12" s="51">
        <v>642.96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3539.4119999999998</v>
      </c>
      <c r="R12" s="51">
        <v>0</v>
      </c>
      <c r="S12" s="51">
        <v>2060</v>
      </c>
      <c r="T12" s="51">
        <v>0</v>
      </c>
      <c r="U12" s="51">
        <v>340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23407.941999999999</v>
      </c>
      <c r="AP12" s="52">
        <f>SUMIF($C$11:$AN$11,"I.Mad",C12:AN12)</f>
        <v>5793.39</v>
      </c>
      <c r="AQ12" s="52">
        <f>SUM(AO12:AP12)</f>
        <v>29201.331999999999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78</v>
      </c>
      <c r="H13" s="53">
        <v>31</v>
      </c>
      <c r="I13" s="53">
        <v>55</v>
      </c>
      <c r="J13" s="53">
        <v>74</v>
      </c>
      <c r="K13" s="53">
        <v>2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22</v>
      </c>
      <c r="R13" s="53" t="s">
        <v>20</v>
      </c>
      <c r="S13" s="53">
        <v>10</v>
      </c>
      <c r="T13" s="53" t="s">
        <v>20</v>
      </c>
      <c r="U13" s="53">
        <v>2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169</v>
      </c>
      <c r="AP13" s="52">
        <f>SUMIF($C$11:$AN$11,"I.Mad",C13:AN13)</f>
        <v>105</v>
      </c>
      <c r="AQ13" s="52">
        <f>SUM(AO13:AP13)</f>
        <v>274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15</v>
      </c>
      <c r="H14" s="53">
        <v>6</v>
      </c>
      <c r="I14" s="53">
        <v>19</v>
      </c>
      <c r="J14" s="53">
        <v>8</v>
      </c>
      <c r="K14" s="53" t="s">
        <v>63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4</v>
      </c>
      <c r="T14" s="53" t="s">
        <v>20</v>
      </c>
      <c r="U14" s="53">
        <v>2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48</v>
      </c>
      <c r="AP14" s="52">
        <f>SUMIF($C$11:$AN$11,"I.Mad",C14:AN14)</f>
        <v>14</v>
      </c>
      <c r="AQ14" s="52">
        <f>SUM(AO14:AP14)</f>
        <v>62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8.1662809798360794</v>
      </c>
      <c r="H15" s="53">
        <v>2.2495471510233944</v>
      </c>
      <c r="I15" s="53">
        <v>4.3468589931870572</v>
      </c>
      <c r="J15" s="53">
        <v>7.5137723008639101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5.7</v>
      </c>
      <c r="R15" s="53" t="s">
        <v>20</v>
      </c>
      <c r="S15" s="53">
        <v>7.7</v>
      </c>
      <c r="T15" s="53" t="s">
        <v>20</v>
      </c>
      <c r="U15" s="53">
        <v>1.98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</v>
      </c>
      <c r="H16" s="58">
        <v>13</v>
      </c>
      <c r="I16" s="58">
        <v>13</v>
      </c>
      <c r="J16" s="58">
        <v>12.5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12.5</v>
      </c>
      <c r="T16" s="58" t="s">
        <v>20</v>
      </c>
      <c r="U16" s="58">
        <v>13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>
        <v>18.170000000000002</v>
      </c>
      <c r="J24" s="55"/>
      <c r="K24" s="71"/>
      <c r="L24" s="55"/>
      <c r="M24" s="55"/>
      <c r="N24" s="55"/>
      <c r="O24" s="55"/>
      <c r="P24" s="55"/>
      <c r="Q24" s="55">
        <v>15.587999999999999</v>
      </c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33.758000000000003</v>
      </c>
      <c r="AP24" s="52">
        <f t="shared" ref="AP24:AP30" si="1">SUMIF($C$11:$AN$11,"I.Mad",C24:AN24)</f>
        <v>0</v>
      </c>
      <c r="AQ24" s="55">
        <f t="shared" ref="AQ24:AQ37" si="2">SUM(AO24:AP24)</f>
        <v>33.758000000000003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>
        <v>49.12</v>
      </c>
      <c r="J25" s="55">
        <v>1.67</v>
      </c>
      <c r="K25" s="55"/>
      <c r="L25" s="55"/>
      <c r="M25" s="55"/>
      <c r="N25" s="55"/>
      <c r="O25" s="55"/>
      <c r="P25" s="55"/>
      <c r="Q25" s="55"/>
      <c r="R25" s="71"/>
      <c r="S25" s="71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49.12</v>
      </c>
      <c r="AP25" s="52">
        <f t="shared" si="1"/>
        <v>1.67</v>
      </c>
      <c r="AQ25" s="55">
        <f>SUM(AO25:AP25)</f>
        <v>50.79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65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7805</v>
      </c>
      <c r="H41" s="55">
        <f t="shared" si="8"/>
        <v>1567</v>
      </c>
      <c r="I41" s="55">
        <f t="shared" si="8"/>
        <v>9087.86</v>
      </c>
      <c r="J41" s="55">
        <f t="shared" si="8"/>
        <v>4228.0600000000004</v>
      </c>
      <c r="K41" s="55">
        <f t="shared" si="8"/>
        <v>642.96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3555</v>
      </c>
      <c r="R41" s="55">
        <f t="shared" si="8"/>
        <v>0</v>
      </c>
      <c r="S41" s="55">
        <f>+SUM(S24:S40,S18,S12)</f>
        <v>2060</v>
      </c>
      <c r="T41" s="55">
        <f t="shared" si="8"/>
        <v>0</v>
      </c>
      <c r="U41" s="55">
        <f>+SUM(U24:U40,U18,U12)</f>
        <v>340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23490.82</v>
      </c>
      <c r="AP41" s="55">
        <f>SUM(AP12,AP18,AP24:AP37)</f>
        <v>5795.06</v>
      </c>
      <c r="AQ41" s="55">
        <f>SUM(AO41:AP41)</f>
        <v>29285.88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2018-01-15T16:26:16Z</dcterms:modified>
</cp:coreProperties>
</file>