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26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<sst xmlns="http://schemas.openxmlformats.org/spreadsheetml/2006/main" count="329" uniqueCount="68">
  <si>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</si>
  <si>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</si>
  <si>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</si>
  <si>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</si>
  <si>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</si>
  <si>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</si>
  <si>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</si>
  <si>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</si>
  <si>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</si>
  <si>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</si>
  <si>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</si>
  <si>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</si>
  <si>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</si>
  <si>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</si>
  <si>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</si>
  <si>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</si>
  <si>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</si>
  <si>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</si>
  <si>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</si>
  <si>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</si>
  <si>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</si>
  <si>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</si>
  <si>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</si>
  <si>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</si>
  <si>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</si>
  <si>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</si>
  <si>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</si>
  <si>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</si>
  <si>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</si>
  <si>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</si>
  <si>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</si>
  <si>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</si>
  <si>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</si>
  <si>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</si>
  <si>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</si>
  <si>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</si>
  <si>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</si>
  <si>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</si>
  <si>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</si>
  <si>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</si>
  <si>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</si>
  <si>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</si>
  <si>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</si>
  <si>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</si>
  <si>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</si>
  <si>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</si>
  <si>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</si>
  <si>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</si>
  <si>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</si>
  <si>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</si>
  <si>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</si>
  <si>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</si>
  <si>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</si>
  <si>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</si>
  <si>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</si>
  <si>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</si>
  <si>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</si>
  <si>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 xml:space="preserve"> R.M.N° 099-2011-PRODUCE,  </t>
  </si>
  <si>
    <t>AGUJILLA</t>
  </si>
  <si>
    <t xml:space="preserve"> R.M.N°185-2011-PRODUCE  </t>
  </si>
  <si>
    <t xml:space="preserve"> R.M.N°303-2011-PRODUCE,</t>
  </si>
  <si>
    <r>
      <t xml:space="preserve"> MBC/</t>
    </r>
    <r>
      <rPr>
        <sz val="12"/>
        <rFont val="Trebuchet MS"/>
        <family val="2"/>
      </rPr>
      <t>mfm, eda.</t>
    </r>
  </si>
  <si>
    <t>MALAGUA</t>
  </si>
  <si>
    <t xml:space="preserve">           Atención: Sr. Josè  Urquizo Maggia</t>
  </si>
  <si>
    <t xml:space="preserve">        Fecha  : 12/12/2011</t>
  </si>
  <si>
    <t>Callao, 13 de  Diciembre del 2011</t>
  </si>
  <si>
    <t>s/m</t>
  </si>
  <si>
    <t>10.0-14.5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</si>
</sst>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4" fontId="10" fillId="0" borderId="14" xfId="0" applyNumberFormat="1" applyFont="1" applyBorder="1" applyAlignment="1" quotePrefix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X18">
      <selection activeCell="AC28" sqref="AC28"/>
    </sheetView>
  </sheetViews>
  <sheetFormatPr defaultColWidth="11.421875" defaultRowHeight="12.75"/>
  <cols>
    <col min="2" max="2" width="20.00390625" style="0" customWidth="1"/>
    <col min="3" max="3" width="9.28125" style="0" customWidth="1"/>
    <col min="4" max="4" width="8.421875" style="0" customWidth="1"/>
    <col min="5" max="5" width="7.28125" style="0" customWidth="1"/>
    <col min="6" max="6" width="9.28125" style="0" customWidth="1"/>
    <col min="7" max="7" width="9.8515625" style="0" customWidth="1"/>
    <col min="8" max="8" width="8.140625" style="0" customWidth="1"/>
    <col min="9" max="9" width="9.8515625" style="0" customWidth="1"/>
    <col min="10" max="11" width="9.140625" style="0" customWidth="1"/>
    <col min="12" max="12" width="7.57421875" style="0" customWidth="1"/>
    <col min="13" max="13" width="6.7109375" style="0" customWidth="1"/>
    <col min="14" max="14" width="6.00390625" style="0" customWidth="1"/>
    <col min="15" max="15" width="8.421875" style="0" customWidth="1"/>
    <col min="16" max="16" width="6.28125" style="0" customWidth="1"/>
    <col min="17" max="17" width="10.421875" style="0" customWidth="1"/>
    <col min="18" max="18" width="8.00390625" style="0" customWidth="1"/>
    <col min="19" max="19" width="9.140625" style="0" customWidth="1"/>
    <col min="20" max="20" width="6.140625" style="0" customWidth="1"/>
    <col min="21" max="21" width="8.8515625" style="0" customWidth="1"/>
    <col min="22" max="22" width="9.00390625" style="0" customWidth="1"/>
    <col min="23" max="23" width="9.421875" style="0" customWidth="1"/>
    <col min="24" max="24" width="9.28125" style="0" customWidth="1"/>
    <col min="25" max="25" width="10.28125" style="0" customWidth="1"/>
    <col min="26" max="26" width="9.00390625" style="0" customWidth="1"/>
    <col min="27" max="27" width="10.140625" style="0" customWidth="1"/>
    <col min="28" max="28" width="6.8515625" style="0" customWidth="1"/>
    <col min="29" max="29" width="10.28125" style="0" customWidth="1"/>
    <col min="30" max="30" width="6.57421875" style="0" customWidth="1"/>
    <col min="31" max="31" width="8.00390625" style="0" customWidth="1"/>
    <col min="32" max="32" width="7.421875" style="0" customWidth="1"/>
    <col min="33" max="33" width="7.57421875" style="0" customWidth="1"/>
    <col min="34" max="34" width="5.7109375" style="0" customWidth="1"/>
    <col min="35" max="35" width="7.00390625" style="0" customWidth="1"/>
    <col min="36" max="36" width="5.57421875" style="0" customWidth="1"/>
    <col min="37" max="37" width="7.421875" style="0" customWidth="1"/>
    <col min="38" max="38" width="6.140625" style="0" customWidth="1"/>
    <col min="39" max="39" width="12.574218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3" t="s">
        <v>63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</row>
    <row r="3" spans="2:43" ht="15">
      <c r="B3" s="83" t="s">
        <v>1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9" t="s">
        <v>56</v>
      </c>
      <c r="AN4" s="90"/>
      <c r="AO4" s="90"/>
      <c r="AP4" s="90"/>
      <c r="AQ4" s="90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7"/>
      <c r="AP5" s="97"/>
      <c r="AQ5" s="97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9" t="s">
        <v>64</v>
      </c>
      <c r="AP6" s="89"/>
      <c r="AQ6" s="98"/>
    </row>
    <row r="7" spans="2:43" ht="18">
      <c r="B7" s="11" t="s">
        <v>3</v>
      </c>
      <c r="C7" s="12" t="s">
        <v>60</v>
      </c>
      <c r="D7" s="13"/>
      <c r="E7" s="13"/>
      <c r="F7" s="13"/>
      <c r="G7" s="14"/>
      <c r="H7" s="12" t="s">
        <v>59</v>
      </c>
      <c r="I7" s="13"/>
      <c r="J7" s="13"/>
      <c r="K7" s="15"/>
      <c r="L7" s="10"/>
      <c r="M7" s="12" t="s">
        <v>0</v>
      </c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84" t="s">
        <v>5</v>
      </c>
      <c r="D8" s="85"/>
      <c r="E8" s="84" t="s">
        <v>6</v>
      </c>
      <c r="F8" s="85"/>
      <c r="G8" s="86" t="s">
        <v>7</v>
      </c>
      <c r="H8" s="87"/>
      <c r="I8" s="91" t="s">
        <v>8</v>
      </c>
      <c r="J8" s="88"/>
      <c r="K8" s="84" t="s">
        <v>9</v>
      </c>
      <c r="L8" s="85"/>
      <c r="M8" s="84" t="s">
        <v>10</v>
      </c>
      <c r="N8" s="88"/>
      <c r="O8" s="91" t="s">
        <v>11</v>
      </c>
      <c r="P8" s="85"/>
      <c r="Q8" s="91" t="s">
        <v>12</v>
      </c>
      <c r="R8" s="85"/>
      <c r="S8" s="91" t="s">
        <v>13</v>
      </c>
      <c r="T8" s="85"/>
      <c r="U8" s="91" t="s">
        <v>14</v>
      </c>
      <c r="V8" s="85"/>
      <c r="W8" s="86" t="s">
        <v>15</v>
      </c>
      <c r="X8" s="96"/>
      <c r="Y8" s="86" t="s">
        <v>16</v>
      </c>
      <c r="Z8" s="96"/>
      <c r="AA8" s="86" t="s">
        <v>17</v>
      </c>
      <c r="AB8" s="96"/>
      <c r="AC8" s="91" t="s">
        <v>18</v>
      </c>
      <c r="AD8" s="99"/>
      <c r="AE8" s="92" t="s">
        <v>19</v>
      </c>
      <c r="AF8" s="100"/>
      <c r="AG8" s="92" t="s">
        <v>20</v>
      </c>
      <c r="AH8" s="100"/>
      <c r="AI8" s="101" t="s">
        <v>55</v>
      </c>
      <c r="AJ8" s="100"/>
      <c r="AK8" s="92" t="s">
        <v>21</v>
      </c>
      <c r="AL8" s="93"/>
      <c r="AM8" s="91" t="s">
        <v>22</v>
      </c>
      <c r="AN8" s="88"/>
      <c r="AO8" s="94" t="s">
        <v>23</v>
      </c>
      <c r="AP8" s="95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995</v>
      </c>
      <c r="D10" s="28">
        <v>450</v>
      </c>
      <c r="E10" s="28">
        <v>250</v>
      </c>
      <c r="F10" s="28">
        <v>5916</v>
      </c>
      <c r="G10" s="28">
        <v>11639</v>
      </c>
      <c r="H10" s="28">
        <v>40</v>
      </c>
      <c r="I10" s="28">
        <v>6275</v>
      </c>
      <c r="J10" s="28">
        <v>4711</v>
      </c>
      <c r="K10" s="28">
        <v>2395</v>
      </c>
      <c r="L10" s="28">
        <v>76</v>
      </c>
      <c r="M10" s="28">
        <v>0</v>
      </c>
      <c r="N10" s="28">
        <v>0</v>
      </c>
      <c r="O10" s="28">
        <v>543</v>
      </c>
      <c r="P10" s="28">
        <v>0</v>
      </c>
      <c r="Q10" s="28">
        <v>4860</v>
      </c>
      <c r="R10" s="28">
        <v>485</v>
      </c>
      <c r="S10" s="28">
        <v>5250</v>
      </c>
      <c r="T10" s="28">
        <v>0</v>
      </c>
      <c r="U10" s="28">
        <v>1610</v>
      </c>
      <c r="V10" s="28">
        <v>656</v>
      </c>
      <c r="W10" s="28">
        <v>7520</v>
      </c>
      <c r="X10" s="28">
        <v>415</v>
      </c>
      <c r="Y10" s="28">
        <v>4528</v>
      </c>
      <c r="Z10" s="28">
        <v>1792</v>
      </c>
      <c r="AA10" s="28">
        <v>2064</v>
      </c>
      <c r="AB10" s="28">
        <v>0</v>
      </c>
      <c r="AC10" s="28">
        <v>5776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30</v>
      </c>
      <c r="AN10" s="28">
        <v>0</v>
      </c>
      <c r="AO10" s="28">
        <f>SUMIF($C$9:$AN$9,"Ind",C10:AN10)</f>
        <v>53735</v>
      </c>
      <c r="AP10" s="28">
        <f>SUMIF($C$9:$AN$9,"I.Mad",C10:AN10)</f>
        <v>14541</v>
      </c>
      <c r="AQ10" s="28">
        <f>SUM(AO10:AP10)</f>
        <v>68276</v>
      </c>
    </row>
    <row r="11" spans="2:51" ht="20.25">
      <c r="B11" s="29" t="s">
        <v>28</v>
      </c>
      <c r="C11" s="30">
        <v>3</v>
      </c>
      <c r="D11" s="30">
        <v>7</v>
      </c>
      <c r="E11" s="30">
        <v>1</v>
      </c>
      <c r="F11" s="30">
        <v>101</v>
      </c>
      <c r="G11" s="30">
        <v>52</v>
      </c>
      <c r="H11" s="30">
        <v>1</v>
      </c>
      <c r="I11" s="30">
        <v>24</v>
      </c>
      <c r="J11" s="30">
        <v>147</v>
      </c>
      <c r="K11" s="30">
        <v>9</v>
      </c>
      <c r="L11" s="30">
        <v>3</v>
      </c>
      <c r="M11" s="30" t="s">
        <v>29</v>
      </c>
      <c r="N11" s="30" t="s">
        <v>29</v>
      </c>
      <c r="O11" s="30">
        <v>1</v>
      </c>
      <c r="P11" s="30" t="s">
        <v>29</v>
      </c>
      <c r="Q11" s="30">
        <v>21</v>
      </c>
      <c r="R11" s="30">
        <v>6</v>
      </c>
      <c r="S11" s="30">
        <v>18</v>
      </c>
      <c r="T11" s="30" t="s">
        <v>29</v>
      </c>
      <c r="U11" s="30">
        <v>6</v>
      </c>
      <c r="V11" s="30">
        <v>8</v>
      </c>
      <c r="W11" s="30">
        <v>24</v>
      </c>
      <c r="X11" s="30">
        <v>7</v>
      </c>
      <c r="Y11" s="30">
        <v>26</v>
      </c>
      <c r="Z11" s="30">
        <v>23</v>
      </c>
      <c r="AA11" s="30">
        <v>11</v>
      </c>
      <c r="AB11" s="30" t="s">
        <v>29</v>
      </c>
      <c r="AC11" s="30">
        <v>21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>
        <v>1</v>
      </c>
      <c r="AN11" s="30" t="s">
        <v>29</v>
      </c>
      <c r="AO11" s="28">
        <f>SUMIF($C$9:$AN$9,"Ind",C11:AN11)</f>
        <v>218</v>
      </c>
      <c r="AP11" s="28">
        <f>SUMIF($C$9:$AN$9,"I.Mad",C11:AN11)</f>
        <v>303</v>
      </c>
      <c r="AQ11" s="28">
        <f>SUM(AO11:AP11)</f>
        <v>521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>
        <v>2</v>
      </c>
      <c r="D12" s="30">
        <v>1</v>
      </c>
      <c r="E12" s="30" t="s">
        <v>66</v>
      </c>
      <c r="F12" s="30">
        <v>17</v>
      </c>
      <c r="G12" s="30">
        <v>17</v>
      </c>
      <c r="H12" s="30" t="s">
        <v>66</v>
      </c>
      <c r="I12" s="30">
        <v>6</v>
      </c>
      <c r="J12" s="30">
        <v>14</v>
      </c>
      <c r="K12" s="30">
        <v>6</v>
      </c>
      <c r="L12" s="30">
        <v>2</v>
      </c>
      <c r="M12" s="30" t="s">
        <v>29</v>
      </c>
      <c r="N12" s="30" t="s">
        <v>29</v>
      </c>
      <c r="O12" s="30">
        <v>1</v>
      </c>
      <c r="P12" s="30" t="s">
        <v>29</v>
      </c>
      <c r="Q12" s="30">
        <v>8</v>
      </c>
      <c r="R12" s="30" t="s">
        <v>66</v>
      </c>
      <c r="S12" s="30">
        <v>6</v>
      </c>
      <c r="T12" s="30" t="s">
        <v>29</v>
      </c>
      <c r="U12" s="30">
        <v>1</v>
      </c>
      <c r="V12" s="30">
        <v>4</v>
      </c>
      <c r="W12" s="30">
        <v>4</v>
      </c>
      <c r="X12" s="30">
        <v>5</v>
      </c>
      <c r="Y12" s="30">
        <v>8</v>
      </c>
      <c r="Z12" s="30">
        <v>6</v>
      </c>
      <c r="AA12" s="30">
        <v>5</v>
      </c>
      <c r="AB12" s="30" t="s">
        <v>29</v>
      </c>
      <c r="AC12" s="30">
        <v>10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>
        <v>1</v>
      </c>
      <c r="AN12" s="30" t="s">
        <v>29</v>
      </c>
      <c r="AO12" s="28">
        <f>SUMIF($C$9:$AN$9,"Ind",C12:AN12)</f>
        <v>75</v>
      </c>
      <c r="AP12" s="28">
        <f>SUMIF($C$9:$AN$9,"I.Mad",C12:AN12)</f>
        <v>49</v>
      </c>
      <c r="AQ12" s="28">
        <f>SUM(AO12:AP12)</f>
        <v>124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>
        <v>0</v>
      </c>
      <c r="D13" s="30">
        <v>0</v>
      </c>
      <c r="E13" s="30" t="s">
        <v>29</v>
      </c>
      <c r="F13" s="30">
        <v>0</v>
      </c>
      <c r="G13" s="30">
        <v>2</v>
      </c>
      <c r="H13" s="30" t="s">
        <v>29</v>
      </c>
      <c r="I13" s="30">
        <v>0</v>
      </c>
      <c r="J13" s="30">
        <v>0</v>
      </c>
      <c r="K13" s="30">
        <v>0</v>
      </c>
      <c r="L13" s="30">
        <v>0</v>
      </c>
      <c r="M13" s="30" t="s">
        <v>29</v>
      </c>
      <c r="N13" s="30" t="s">
        <v>29</v>
      </c>
      <c r="O13" s="30">
        <v>0</v>
      </c>
      <c r="P13" s="30" t="s">
        <v>29</v>
      </c>
      <c r="Q13" s="30">
        <v>0</v>
      </c>
      <c r="R13" s="30" t="s">
        <v>29</v>
      </c>
      <c r="S13" s="30">
        <v>0</v>
      </c>
      <c r="T13" s="30" t="s">
        <v>29</v>
      </c>
      <c r="U13" s="30">
        <v>0</v>
      </c>
      <c r="V13" s="30">
        <v>0</v>
      </c>
      <c r="W13" s="30">
        <v>0</v>
      </c>
      <c r="X13" s="30">
        <v>0</v>
      </c>
      <c r="Y13" s="30">
        <v>0</v>
      </c>
      <c r="Z13" s="30">
        <v>0</v>
      </c>
      <c r="AA13" s="30">
        <v>0</v>
      </c>
      <c r="AB13" s="30" t="s">
        <v>29</v>
      </c>
      <c r="AC13" s="30">
        <v>0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>
        <v>22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>
        <v>13.5</v>
      </c>
      <c r="D14" s="59">
        <v>13.5</v>
      </c>
      <c r="E14" s="59" t="s">
        <v>29</v>
      </c>
      <c r="F14" s="59">
        <v>13.5</v>
      </c>
      <c r="G14" s="59">
        <v>15.1</v>
      </c>
      <c r="H14" s="59" t="s">
        <v>29</v>
      </c>
      <c r="I14" s="59">
        <v>13.5</v>
      </c>
      <c r="J14" s="59">
        <v>14.5</v>
      </c>
      <c r="K14" s="59">
        <v>14.5</v>
      </c>
      <c r="L14" s="59">
        <v>14.5</v>
      </c>
      <c r="M14" s="59" t="s">
        <v>29</v>
      </c>
      <c r="N14" s="59" t="s">
        <v>29</v>
      </c>
      <c r="O14" s="59">
        <v>14.5</v>
      </c>
      <c r="P14" s="59" t="s">
        <v>29</v>
      </c>
      <c r="Q14" s="59">
        <v>14.5</v>
      </c>
      <c r="R14" s="59" t="s">
        <v>29</v>
      </c>
      <c r="S14" s="59">
        <v>14.5</v>
      </c>
      <c r="T14" s="59" t="s">
        <v>29</v>
      </c>
      <c r="U14" s="59">
        <v>14.5</v>
      </c>
      <c r="V14" s="59">
        <v>14.5</v>
      </c>
      <c r="W14" s="59">
        <v>14.5</v>
      </c>
      <c r="X14" s="59">
        <v>14.5</v>
      </c>
      <c r="Y14" s="59">
        <v>14.5</v>
      </c>
      <c r="Z14" s="59">
        <v>14.5</v>
      </c>
      <c r="AA14" s="59">
        <v>14.5</v>
      </c>
      <c r="AB14" s="59" t="s">
        <v>29</v>
      </c>
      <c r="AC14" s="59">
        <v>15</v>
      </c>
      <c r="AD14" s="59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82" t="s">
        <v>67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57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62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>
        <v>5</v>
      </c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5</v>
      </c>
      <c r="AP26" s="28">
        <f t="shared" si="1"/>
        <v>0</v>
      </c>
      <c r="AQ26" s="28">
        <f t="shared" si="2"/>
        <v>5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>
        <v>1</v>
      </c>
      <c r="AB28" s="54"/>
      <c r="AC28" s="30">
        <v>1</v>
      </c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2</v>
      </c>
      <c r="AP28" s="28">
        <f t="shared" si="1"/>
        <v>0</v>
      </c>
      <c r="AQ28" s="28">
        <f t="shared" si="2"/>
        <v>2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58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>
        <v>1</v>
      </c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1</v>
      </c>
      <c r="AP35" s="28">
        <f t="shared" si="1"/>
        <v>0</v>
      </c>
      <c r="AQ35" s="28">
        <f t="shared" si="2"/>
        <v>1</v>
      </c>
    </row>
    <row r="36" spans="2:43" ht="20.25">
      <c r="B36" s="57" t="s">
        <v>50</v>
      </c>
      <c r="C36" s="28">
        <f>+SUM(C10,C16,C22:C35)</f>
        <v>995</v>
      </c>
      <c r="D36" s="28">
        <f aca="true" t="shared" si="3" ref="D36:AN36">+SUM(D10,D16,D22:D35)</f>
        <v>450</v>
      </c>
      <c r="E36" s="28">
        <f t="shared" si="3"/>
        <v>250</v>
      </c>
      <c r="F36" s="28">
        <f t="shared" si="3"/>
        <v>5916</v>
      </c>
      <c r="G36" s="28">
        <f t="shared" si="3"/>
        <v>11639</v>
      </c>
      <c r="H36" s="28">
        <f t="shared" si="3"/>
        <v>40</v>
      </c>
      <c r="I36" s="28">
        <f t="shared" si="3"/>
        <v>6275</v>
      </c>
      <c r="J36" s="28">
        <f t="shared" si="3"/>
        <v>4711</v>
      </c>
      <c r="K36" s="28">
        <f t="shared" si="3"/>
        <v>2395</v>
      </c>
      <c r="L36" s="28">
        <f t="shared" si="3"/>
        <v>76</v>
      </c>
      <c r="M36" s="28">
        <f t="shared" si="3"/>
        <v>0</v>
      </c>
      <c r="N36" s="28">
        <f t="shared" si="3"/>
        <v>0</v>
      </c>
      <c r="O36" s="28">
        <f t="shared" si="3"/>
        <v>543</v>
      </c>
      <c r="P36" s="28">
        <f t="shared" si="3"/>
        <v>0</v>
      </c>
      <c r="Q36" s="28">
        <f t="shared" si="3"/>
        <v>4860</v>
      </c>
      <c r="R36" s="28">
        <f t="shared" si="3"/>
        <v>485</v>
      </c>
      <c r="S36" s="28">
        <f t="shared" si="3"/>
        <v>5250</v>
      </c>
      <c r="T36" s="28">
        <f t="shared" si="3"/>
        <v>0</v>
      </c>
      <c r="U36" s="28">
        <f t="shared" si="3"/>
        <v>1610</v>
      </c>
      <c r="V36" s="28">
        <f t="shared" si="3"/>
        <v>656</v>
      </c>
      <c r="W36" s="28">
        <f t="shared" si="3"/>
        <v>7520</v>
      </c>
      <c r="X36" s="28">
        <f t="shared" si="3"/>
        <v>415</v>
      </c>
      <c r="Y36" s="28">
        <f t="shared" si="3"/>
        <v>4533</v>
      </c>
      <c r="Z36" s="28">
        <f t="shared" si="3"/>
        <v>1792</v>
      </c>
      <c r="AA36" s="28">
        <f t="shared" si="3"/>
        <v>2065</v>
      </c>
      <c r="AB36" s="28">
        <f t="shared" si="3"/>
        <v>0</v>
      </c>
      <c r="AC36" s="28">
        <f t="shared" si="3"/>
        <v>5778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30</v>
      </c>
      <c r="AN36" s="28">
        <f t="shared" si="3"/>
        <v>0</v>
      </c>
      <c r="AO36" s="28">
        <f>SUM(AO10,AO16,AO22:AO35)</f>
        <v>53743</v>
      </c>
      <c r="AP36" s="28">
        <f>SUM(AP10,AP16,AP22:AP35)</f>
        <v>14541</v>
      </c>
      <c r="AQ36" s="28">
        <f>SUM(AO36:AP36)</f>
        <v>68284</v>
      </c>
    </row>
    <row r="37" spans="2:43" ht="22.5" customHeight="1">
      <c r="B37" s="27" t="s">
        <v>51</v>
      </c>
      <c r="C37" s="62">
        <v>16.3</v>
      </c>
      <c r="D37" s="62"/>
      <c r="E37" s="62"/>
      <c r="F37" s="62"/>
      <c r="G37" s="62">
        <v>15.1</v>
      </c>
      <c r="H37" s="62"/>
      <c r="I37" s="62">
        <v>19.1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>
        <v>15.4</v>
      </c>
      <c r="V37" s="62"/>
      <c r="W37" s="62"/>
      <c r="X37" s="62"/>
      <c r="Y37" s="62">
        <v>15.5</v>
      </c>
      <c r="Z37" s="62"/>
      <c r="AA37" s="62"/>
      <c r="AB37" s="62"/>
      <c r="AC37" s="62">
        <v>15.5</v>
      </c>
      <c r="AD37" s="62"/>
      <c r="AE37" s="62"/>
      <c r="AF37" s="62"/>
      <c r="AG37" s="62"/>
      <c r="AH37" s="62"/>
      <c r="AI37" s="62"/>
      <c r="AJ37" s="62"/>
      <c r="AK37" s="62">
        <v>15.8</v>
      </c>
      <c r="AL37" s="62"/>
      <c r="AM37" s="63">
        <v>14.7</v>
      </c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61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65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AO5:AQ5"/>
    <mergeCell ref="AO6:AQ6"/>
    <mergeCell ref="S8:T8"/>
    <mergeCell ref="AC8:AD8"/>
    <mergeCell ref="AG8:AH8"/>
    <mergeCell ref="AI8:AJ8"/>
    <mergeCell ref="AE8:AF8"/>
    <mergeCell ref="I8:J8"/>
    <mergeCell ref="AO8:AP8"/>
    <mergeCell ref="Q8:R8"/>
    <mergeCell ref="U8:V8"/>
    <mergeCell ref="W8:X8"/>
    <mergeCell ref="AA8:AB8"/>
    <mergeCell ref="Y8:Z8"/>
    <mergeCell ref="O8:P8"/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2011-11-07T15:17:46Z</cp:lastPrinted>
  <dcterms:created xsi:type="dcterms:W3CDTF">2008-10-21T17:58:04Z</dcterms:created>
  <dcterms:modified xsi:type="dcterms:W3CDTF">2011-11-07T15:23:10Z</dcterms:modified>
  <cp:category/>
  <cp:version/>
  <cp:contentType/>
  <cp:contentStatus/>
</cp:coreProperties>
</file>