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<sst xmlns="http://schemas.openxmlformats.org/spreadsheetml/2006/main" count="354" uniqueCount="69">
  <si>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</si>
  <si>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</si>
  <si>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</si>
  <si>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</si>
  <si>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</si>
  <si>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</si>
  <si>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</si>
  <si>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</si>
  <si>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</si>
  <si>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</si>
  <si>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</si>
  <si>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</si>
  <si>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</si>
  <si>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</si>
  <si>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</si>
  <si>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</si>
  <si>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</si>
  <si>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</si>
  <si>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</si>
  <si>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</si>
  <si>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</si>
  <si>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</si>
  <si>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</si>
  <si>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</si>
  <si>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</si>
  <si>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</si>
  <si>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</si>
  <si>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</si>
  <si>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</si>
  <si>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</si>
  <si>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</si>
  <si>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</si>
  <si>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</si>
  <si>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</si>
  <si>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</si>
  <si>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</si>
  <si>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</si>
  <si>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</si>
  <si>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</si>
  <si>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</si>
  <si>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</si>
  <si>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</si>
  <si>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</si>
  <si>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</si>
  <si>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</si>
  <si>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</si>
  <si>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</si>
  <si>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</si>
  <si>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</si>
  <si>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</si>
  <si>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</si>
  <si>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</si>
  <si>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</si>
  <si>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</si>
  <si>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</si>
  <si>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</si>
  <si>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</si>
  <si>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</si>
  <si>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</si>
  <si>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</si>
  <si>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</si>
  <si>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13/06/2009</t>
  </si>
  <si>
    <t>10.5-13.0</t>
  </si>
  <si>
    <t>9.5-13.0</t>
  </si>
  <si>
    <t xml:space="preserve"> REPORTE  FINAL</t>
  </si>
  <si>
    <t>Callao, 15 de Junio 2009</t>
  </si>
  <si>
    <t>S/M</t>
  </si>
  <si>
    <t xml:space="preserve"> R.M.N°137-2009-PRODUCE, R.M.N°241-2009-PRODUCE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</si>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</sst>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192" fontId="10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J20" sqref="J20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5" width="5.7109375" style="0" customWidth="1"/>
    <col min="6" max="6" width="8.28125" style="0" customWidth="1"/>
    <col min="7" max="7" width="9.00390625" style="0" customWidth="1"/>
    <col min="8" max="8" width="8.00390625" style="0" customWidth="1"/>
    <col min="9" max="10" width="9.57421875" style="0" customWidth="1"/>
    <col min="11" max="11" width="8.7109375" style="0" customWidth="1"/>
    <col min="12" max="12" width="6.421875" style="0" customWidth="1"/>
    <col min="13" max="13" width="5.8515625" style="0" customWidth="1"/>
    <col min="14" max="14" width="5.28125" style="0" customWidth="1"/>
    <col min="15" max="15" width="9.421875" style="0" customWidth="1"/>
    <col min="16" max="16" width="5.28125" style="0" customWidth="1"/>
    <col min="17" max="18" width="5.8515625" style="0" customWidth="1"/>
    <col min="19" max="19" width="5.57421875" style="0" customWidth="1"/>
    <col min="20" max="20" width="5.7109375" style="0" customWidth="1"/>
    <col min="21" max="21" width="7.28125" style="0" customWidth="1"/>
    <col min="22" max="22" width="5.421875" style="0" customWidth="1"/>
    <col min="23" max="23" width="7.7109375" style="0" customWidth="1"/>
    <col min="24" max="24" width="5.7109375" style="0" customWidth="1"/>
    <col min="25" max="25" width="8.7109375" style="0" customWidth="1"/>
    <col min="26" max="26" width="5.140625" style="0" customWidth="1"/>
    <col min="27" max="27" width="9.140625" style="0" customWidth="1"/>
    <col min="28" max="28" width="6.00390625" style="0" customWidth="1"/>
    <col min="29" max="29" width="9.28125" style="0" customWidth="1"/>
    <col min="30" max="30" width="6.8515625" style="0" customWidth="1"/>
    <col min="31" max="31" width="5.8515625" style="0" customWidth="1"/>
    <col min="32" max="32" width="5.28125" style="0" customWidth="1"/>
    <col min="33" max="33" width="5.7109375" style="0" customWidth="1"/>
    <col min="34" max="34" width="6.421875" style="0" customWidth="1"/>
    <col min="35" max="35" width="5.7109375" style="0" customWidth="1"/>
    <col min="36" max="37" width="6.140625" style="0" customWidth="1"/>
    <col min="38" max="38" width="8.8515625" style="0" customWidth="1"/>
    <col min="39" max="39" width="8.00390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64</v>
      </c>
      <c r="AM4" s="94"/>
      <c r="AN4" s="94"/>
      <c r="AO4" s="94"/>
      <c r="AP4" s="9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61</v>
      </c>
      <c r="AO6" s="92"/>
      <c r="AP6" s="93"/>
    </row>
    <row r="7" spans="2:42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5"/>
      <c r="Y8" s="84" t="s">
        <v>16</v>
      </c>
      <c r="Z8" s="95"/>
      <c r="AA8" s="84" t="s">
        <v>17</v>
      </c>
      <c r="AB8" s="95"/>
      <c r="AC8" s="19" t="s">
        <v>18</v>
      </c>
      <c r="AD8" s="87" t="s">
        <v>19</v>
      </c>
      <c r="AE8" s="88"/>
      <c r="AF8" s="87" t="s">
        <v>20</v>
      </c>
      <c r="AG8" s="88"/>
      <c r="AH8" s="91" t="s">
        <v>60</v>
      </c>
      <c r="AI8" s="88"/>
      <c r="AJ8" s="87" t="s">
        <v>21</v>
      </c>
      <c r="AK8" s="90"/>
      <c r="AL8" s="89" t="s">
        <v>22</v>
      </c>
      <c r="AM8" s="86"/>
      <c r="AN8" s="96" t="s">
        <v>23</v>
      </c>
      <c r="AO8" s="97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5160</v>
      </c>
      <c r="G10" s="30">
        <v>6096</v>
      </c>
      <c r="H10" s="30">
        <v>471</v>
      </c>
      <c r="I10" s="30">
        <v>8299</v>
      </c>
      <c r="J10" s="30">
        <v>6470</v>
      </c>
      <c r="K10" s="30">
        <v>2828</v>
      </c>
      <c r="L10" s="30">
        <v>0</v>
      </c>
      <c r="M10" s="30">
        <v>0</v>
      </c>
      <c r="N10" s="30">
        <v>0</v>
      </c>
      <c r="O10" s="30">
        <v>2720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85</v>
      </c>
      <c r="X10" s="30">
        <v>0</v>
      </c>
      <c r="Y10" s="30">
        <v>1054</v>
      </c>
      <c r="Z10" s="30">
        <v>0</v>
      </c>
      <c r="AA10" s="30">
        <v>1854</v>
      </c>
      <c r="AB10" s="30">
        <v>0</v>
      </c>
      <c r="AC10" s="30">
        <v>9399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48</v>
      </c>
      <c r="AM10" s="30">
        <v>63</v>
      </c>
      <c r="AN10" s="30">
        <f>SUMIF($C$9:$AM$9,"Ind",C10:AM10)</f>
        <v>32383</v>
      </c>
      <c r="AO10" s="30">
        <f>SUMIF($C$9:$AM$9,"I.Mad",C10:AM10)</f>
        <v>12164</v>
      </c>
      <c r="AP10" s="30">
        <f>SUM(AN10:AO10)</f>
        <v>44547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112</v>
      </c>
      <c r="G11" s="32">
        <v>35</v>
      </c>
      <c r="H11" s="32">
        <v>8</v>
      </c>
      <c r="I11" s="32">
        <v>49</v>
      </c>
      <c r="J11" s="32">
        <v>189</v>
      </c>
      <c r="K11" s="32">
        <v>11</v>
      </c>
      <c r="L11" s="32" t="s">
        <v>29</v>
      </c>
      <c r="M11" s="32" t="s">
        <v>29</v>
      </c>
      <c r="N11" s="32" t="s">
        <v>29</v>
      </c>
      <c r="O11" s="32">
        <v>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1</v>
      </c>
      <c r="X11" s="32" t="s">
        <v>29</v>
      </c>
      <c r="Y11" s="32">
        <v>7</v>
      </c>
      <c r="Z11" s="32" t="s">
        <v>29</v>
      </c>
      <c r="AA11" s="32">
        <v>7</v>
      </c>
      <c r="AB11" s="32" t="s">
        <v>29</v>
      </c>
      <c r="AC11" s="32">
        <v>46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>
        <v>1</v>
      </c>
      <c r="AM11" s="32">
        <v>2</v>
      </c>
      <c r="AN11" s="30">
        <f>SUMIF($C$9:$AM$9,"Ind",C11:AM11)</f>
        <v>166</v>
      </c>
      <c r="AO11" s="30">
        <f>SUMIF($C$9:$AM$9,"I.Mad",C11:AM11)</f>
        <v>311</v>
      </c>
      <c r="AP11" s="30">
        <f>SUM(AN11:AO11)</f>
        <v>477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19</v>
      </c>
      <c r="G12" s="32">
        <v>14</v>
      </c>
      <c r="H12" s="32">
        <v>3</v>
      </c>
      <c r="I12" s="32">
        <v>9</v>
      </c>
      <c r="J12" s="32">
        <v>24</v>
      </c>
      <c r="K12" s="32">
        <v>9</v>
      </c>
      <c r="L12" s="32" t="s">
        <v>29</v>
      </c>
      <c r="M12" s="32" t="s">
        <v>29</v>
      </c>
      <c r="N12" s="32" t="s">
        <v>29</v>
      </c>
      <c r="O12" s="32">
        <v>3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1</v>
      </c>
      <c r="X12" s="32" t="s">
        <v>29</v>
      </c>
      <c r="Y12" s="32">
        <v>4</v>
      </c>
      <c r="Z12" s="32" t="s">
        <v>29</v>
      </c>
      <c r="AA12" s="32">
        <v>6</v>
      </c>
      <c r="AB12" s="32" t="s">
        <v>29</v>
      </c>
      <c r="AC12" s="32">
        <v>12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>
        <v>1</v>
      </c>
      <c r="AM12" s="30" t="s">
        <v>66</v>
      </c>
      <c r="AN12" s="30">
        <f>SUMIF($C$9:$AM$9,"Ind",C12:AM12)</f>
        <v>59</v>
      </c>
      <c r="AO12" s="30">
        <f>SUMIF($C$9:$AM$9,"I.Mad",C12:AM12)</f>
        <v>46</v>
      </c>
      <c r="AP12" s="30">
        <f>SUM(AN12:AO12)</f>
        <v>105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8</v>
      </c>
      <c r="G13" s="32">
        <v>6</v>
      </c>
      <c r="H13" s="32">
        <v>0</v>
      </c>
      <c r="I13" s="32">
        <v>5</v>
      </c>
      <c r="J13" s="32">
        <v>11</v>
      </c>
      <c r="K13" s="32">
        <v>1</v>
      </c>
      <c r="L13" s="32" t="s">
        <v>29</v>
      </c>
      <c r="M13" s="32" t="s">
        <v>29</v>
      </c>
      <c r="N13" s="32" t="s">
        <v>29</v>
      </c>
      <c r="O13" s="32">
        <v>0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0</v>
      </c>
      <c r="X13" s="32" t="s">
        <v>29</v>
      </c>
      <c r="Y13" s="32">
        <v>0</v>
      </c>
      <c r="Z13" s="32" t="s">
        <v>29</v>
      </c>
      <c r="AA13" s="32">
        <v>2</v>
      </c>
      <c r="AB13" s="32" t="s">
        <v>29</v>
      </c>
      <c r="AC13" s="32">
        <v>3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>
        <v>19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>
        <v>12.5</v>
      </c>
      <c r="G14" s="62">
        <v>13</v>
      </c>
      <c r="H14" s="62">
        <v>13</v>
      </c>
      <c r="I14" s="100" t="s">
        <v>62</v>
      </c>
      <c r="J14" s="100" t="s">
        <v>63</v>
      </c>
      <c r="K14" s="62">
        <v>13</v>
      </c>
      <c r="L14" s="62" t="s">
        <v>29</v>
      </c>
      <c r="M14" s="62" t="s">
        <v>29</v>
      </c>
      <c r="N14" s="62" t="s">
        <v>29</v>
      </c>
      <c r="O14" s="62">
        <v>13.5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14.5</v>
      </c>
      <c r="X14" s="62" t="s">
        <v>29</v>
      </c>
      <c r="Y14" s="62">
        <v>14.5</v>
      </c>
      <c r="Z14" s="62" t="s">
        <v>29</v>
      </c>
      <c r="AA14" s="62">
        <v>14.5</v>
      </c>
      <c r="AB14" s="62" t="s">
        <v>29</v>
      </c>
      <c r="AC14" s="62">
        <v>14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62">
        <v>13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>
        <v>3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3</v>
      </c>
      <c r="AO28" s="30">
        <f t="shared" si="1"/>
        <v>0</v>
      </c>
      <c r="AP28" s="30">
        <f t="shared" si="2"/>
        <v>3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5160</v>
      </c>
      <c r="G36" s="30">
        <f t="shared" si="3"/>
        <v>6096</v>
      </c>
      <c r="H36" s="30">
        <f t="shared" si="3"/>
        <v>471</v>
      </c>
      <c r="I36" s="30">
        <f t="shared" si="3"/>
        <v>8299</v>
      </c>
      <c r="J36" s="30">
        <f t="shared" si="3"/>
        <v>6470</v>
      </c>
      <c r="K36" s="30">
        <f t="shared" si="3"/>
        <v>2828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2720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85</v>
      </c>
      <c r="X36" s="30">
        <f t="shared" si="3"/>
        <v>0</v>
      </c>
      <c r="Y36" s="30">
        <f t="shared" si="3"/>
        <v>1054</v>
      </c>
      <c r="Z36" s="30">
        <f t="shared" si="3"/>
        <v>0</v>
      </c>
      <c r="AA36" s="30">
        <f t="shared" si="3"/>
        <v>1854</v>
      </c>
      <c r="AB36" s="30">
        <f t="shared" si="3"/>
        <v>0</v>
      </c>
      <c r="AC36" s="30">
        <f t="shared" si="3"/>
        <v>9402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48</v>
      </c>
      <c r="AM36" s="30">
        <f t="shared" si="3"/>
        <v>63</v>
      </c>
      <c r="AN36" s="30">
        <f t="shared" si="0"/>
        <v>32386</v>
      </c>
      <c r="AO36" s="30">
        <f t="shared" si="1"/>
        <v>12164</v>
      </c>
      <c r="AP36" s="30">
        <f t="shared" si="2"/>
        <v>44550</v>
      </c>
    </row>
    <row r="37" spans="2:42" ht="22.5" customHeight="1">
      <c r="B37" s="29" t="s">
        <v>54</v>
      </c>
      <c r="C37" s="65">
        <v>18.5</v>
      </c>
      <c r="D37" s="65"/>
      <c r="E37" s="65"/>
      <c r="F37" s="65"/>
      <c r="G37" s="65">
        <v>17.7</v>
      </c>
      <c r="H37" s="65"/>
      <c r="I37" s="65">
        <v>19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18.1</v>
      </c>
      <c r="V37" s="65"/>
      <c r="W37" s="65"/>
      <c r="X37" s="65"/>
      <c r="Y37" s="65">
        <v>16.4</v>
      </c>
      <c r="Z37" s="65"/>
      <c r="AA37" s="65"/>
      <c r="AB37" s="65"/>
      <c r="AC37" s="65">
        <v>20</v>
      </c>
      <c r="AD37" s="65"/>
      <c r="AE37" s="65"/>
      <c r="AF37" s="65"/>
      <c r="AG37" s="65"/>
      <c r="AH37" s="65"/>
      <c r="AI37" s="65"/>
      <c r="AJ37" s="65"/>
      <c r="AK37" s="65"/>
      <c r="AL37" s="66">
        <v>16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2009-06-15T20:33:46Z</dcterms:modified>
  <cp:category/>
  <cp:version/>
  <cp:contentType/>
  <cp:contentStatus/>
</cp:coreProperties>
</file>