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<sst xmlns="http://schemas.openxmlformats.org/spreadsheetml/2006/main" count="363" uniqueCount="69">
  <si>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</si>
  <si>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</si>
  <si>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</si>
  <si>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</si>
  <si>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</si>
  <si>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</si>
  <si>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</si>
  <si>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13/12/2020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</si>
  <si>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</si>
  <si>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</si>
  <si>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</si>
  <si>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</si>
  <si>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</si>
  <si>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</si>
  <si>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</si>
  <si>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</si>
  <si>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</si>
  <si>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</si>
  <si>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</si>
  <si>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</si>
  <si>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</si>
  <si>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</si>
  <si>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</si>
  <si>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</si>
  <si>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</si>
  <si>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</si>
  <si>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</si>
  <si>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</si>
  <si>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</si>
  <si>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</si>
  <si>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</si>
  <si>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</si>
  <si>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</si>
  <si>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</si>
  <si>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</si>
  <si>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</si>
  <si>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</si>
  <si>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</si>
  <si>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</si>
  <si>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</si>
  <si>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</si>
  <si>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</si>
  <si>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</si>
  <si>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</si>
  <si>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</si>
  <si>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</si>
  <si>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</si>
  <si>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</si>
  <si>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</si>
  <si>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</si>
  <si>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</si>
  <si>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</si>
  <si>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</si>
  <si>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</si>
  <si>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</si>
  <si>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</si>
  <si>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</si>
  <si>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</si>
  <si>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</si>
  <si>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</si>
  <si>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</si>
  <si>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</si>
  <si>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</si>
  <si>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</si>
  <si>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</si>
  <si>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</si>
  <si>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</si>
  <si>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</si>
  <si>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Callao,14 de diciembre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</si>
</sst>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G42" activeCellId="0" sqref="G42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5.12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728</v>
      </c>
      <c r="F12" s="40" t="n">
        <v>375</v>
      </c>
      <c r="G12" s="40" t="n">
        <v>8549.92</v>
      </c>
      <c r="H12" s="40" t="n">
        <v>5548.095</v>
      </c>
      <c r="I12" s="40" t="n">
        <v>14229.1</v>
      </c>
      <c r="J12" s="40" t="n">
        <v>2129.1</v>
      </c>
      <c r="K12" s="40" t="n">
        <v>937.87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4560</v>
      </c>
      <c r="R12" s="40" t="n">
        <v>0</v>
      </c>
      <c r="S12" s="40" t="n">
        <v>2635.698</v>
      </c>
      <c r="T12" s="40" t="n">
        <v>0</v>
      </c>
      <c r="U12" s="40" t="n">
        <v>1570</v>
      </c>
      <c r="V12" s="40" t="n">
        <v>490</v>
      </c>
      <c r="W12" s="40" t="n">
        <v>105</v>
      </c>
      <c r="X12" s="40" t="n">
        <v>0</v>
      </c>
      <c r="Y12" s="40" t="n">
        <v>1079.58</v>
      </c>
      <c r="Z12" s="40" t="n">
        <v>428.59</v>
      </c>
      <c r="AA12" s="40" t="n">
        <v>139.872727272727</v>
      </c>
      <c r="AB12" s="40" t="n">
        <v>0</v>
      </c>
      <c r="AC12" s="40" t="n">
        <v>629.209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34226.3797272727</v>
      </c>
      <c r="AP12" s="40" t="n">
        <f aca="false">SUMIF($C$11:$AN$11,"I.Mad",C12:AN12)</f>
        <v>9908.655</v>
      </c>
      <c r="AQ12" s="40" t="n">
        <f aca="false">SUM(AO12:AP12)</f>
        <v>44135.0347272727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n">
        <v>4</v>
      </c>
      <c r="F13" s="40" t="n">
        <v>8</v>
      </c>
      <c r="G13" s="40" t="n">
        <v>55</v>
      </c>
      <c r="H13" s="40" t="n">
        <v>89</v>
      </c>
      <c r="I13" s="40" t="n">
        <v>70</v>
      </c>
      <c r="J13" s="40" t="n">
        <v>35</v>
      </c>
      <c r="K13" s="40" t="n">
        <v>4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20</v>
      </c>
      <c r="R13" s="40" t="s">
        <v>36</v>
      </c>
      <c r="S13" s="40" t="n">
        <v>14</v>
      </c>
      <c r="T13" s="40" t="s">
        <v>36</v>
      </c>
      <c r="U13" s="40" t="n">
        <v>12</v>
      </c>
      <c r="V13" s="40" t="n">
        <v>5</v>
      </c>
      <c r="W13" s="40" t="n">
        <v>2</v>
      </c>
      <c r="X13" s="40" t="s">
        <v>36</v>
      </c>
      <c r="Y13" s="40" t="n">
        <v>16</v>
      </c>
      <c r="Z13" s="40" t="n">
        <v>12</v>
      </c>
      <c r="AA13" s="40" t="n">
        <v>2</v>
      </c>
      <c r="AB13" s="40" t="s">
        <v>36</v>
      </c>
      <c r="AC13" s="40" t="n">
        <v>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201</v>
      </c>
      <c r="AP13" s="40" t="n">
        <f aca="false">SUMIF($C$11:$AN$11,"I.Mad",C13:AN13)</f>
        <v>153</v>
      </c>
      <c r="AQ13" s="40" t="n">
        <f aca="false">SUM(AO13:AP13)</f>
        <v>354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38</v>
      </c>
      <c r="F14" s="40" t="s">
        <v>38</v>
      </c>
      <c r="G14" s="40" t="n">
        <v>10</v>
      </c>
      <c r="H14" s="40" t="n">
        <v>12</v>
      </c>
      <c r="I14" s="40" t="n">
        <v>8</v>
      </c>
      <c r="J14" s="40" t="n">
        <v>10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11</v>
      </c>
      <c r="R14" s="40" t="s">
        <v>36</v>
      </c>
      <c r="S14" s="40" t="n">
        <v>8</v>
      </c>
      <c r="T14" s="40" t="s">
        <v>36</v>
      </c>
      <c r="U14" s="40" t="n">
        <v>6</v>
      </c>
      <c r="V14" s="40" t="n">
        <v>5</v>
      </c>
      <c r="W14" s="40" t="n">
        <v>2</v>
      </c>
      <c r="X14" s="40" t="s">
        <v>36</v>
      </c>
      <c r="Y14" s="40" t="n">
        <v>6</v>
      </c>
      <c r="Z14" s="40" t="n">
        <v>3</v>
      </c>
      <c r="AA14" s="40" t="n">
        <v>2</v>
      </c>
      <c r="AB14" s="40" t="s">
        <v>36</v>
      </c>
      <c r="AC14" s="40" t="n">
        <v>3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56</v>
      </c>
      <c r="AP14" s="40" t="n">
        <f aca="false">SUMIF($C$11:$AN$11,"I.Mad",C14:AN14)</f>
        <v>30</v>
      </c>
      <c r="AQ14" s="40" t="n">
        <f aca="false">SUM(AO14:AP14)</f>
        <v>86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0.158525552314843</v>
      </c>
      <c r="H15" s="40" t="n">
        <v>0.548045635706558</v>
      </c>
      <c r="I15" s="40" t="n">
        <v>0.82724704511712</v>
      </c>
      <c r="J15" s="40" t="n">
        <v>0.206700522432386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0.184551891179823</v>
      </c>
      <c r="R15" s="40" t="s">
        <v>36</v>
      </c>
      <c r="S15" s="40" t="n">
        <v>1.04654531679442</v>
      </c>
      <c r="T15" s="40" t="s">
        <v>36</v>
      </c>
      <c r="U15" s="40" t="n">
        <v>0.447298394132094</v>
      </c>
      <c r="V15" s="40" t="n">
        <v>1.23276943593742</v>
      </c>
      <c r="W15" s="40" t="n">
        <v>48.2382090422731</v>
      </c>
      <c r="X15" s="40" t="s">
        <v>36</v>
      </c>
      <c r="Y15" s="40" t="n">
        <v>43.8028</v>
      </c>
      <c r="Z15" s="40" t="n">
        <v>22.34068</v>
      </c>
      <c r="AA15" s="40" t="n">
        <v>28.3435256580697</v>
      </c>
      <c r="AB15" s="40" t="s">
        <v>36</v>
      </c>
      <c r="AC15" s="40" t="n">
        <v>22.5296246411101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14.5</v>
      </c>
      <c r="H16" s="45" t="n">
        <v>14.5</v>
      </c>
      <c r="I16" s="45" t="n">
        <v>14.5</v>
      </c>
      <c r="J16" s="45" t="n">
        <v>13.5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13.5</v>
      </c>
      <c r="R16" s="45" t="s">
        <v>36</v>
      </c>
      <c r="S16" s="45" t="n">
        <v>14.5</v>
      </c>
      <c r="T16" s="45" t="s">
        <v>36</v>
      </c>
      <c r="U16" s="45" t="n">
        <v>14</v>
      </c>
      <c r="V16" s="45" t="n">
        <v>14</v>
      </c>
      <c r="W16" s="45" t="n">
        <v>12</v>
      </c>
      <c r="X16" s="45" t="s">
        <v>36</v>
      </c>
      <c r="Y16" s="45" t="n">
        <v>12</v>
      </c>
      <c r="Z16" s="45" t="n">
        <v>13.5</v>
      </c>
      <c r="AA16" s="45" t="n">
        <v>12</v>
      </c>
      <c r="AB16" s="45" t="s">
        <v>36</v>
      </c>
      <c r="AC16" s="45" t="n">
        <v>12.5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2" t="n">
        <v>17.16</v>
      </c>
      <c r="J25" s="52" t="n">
        <v>0.63</v>
      </c>
      <c r="K25" s="52"/>
      <c r="L25" s="52"/>
      <c r="M25" s="52"/>
      <c r="N25" s="52"/>
      <c r="O25" s="52"/>
      <c r="P25" s="52"/>
      <c r="Q25" s="52"/>
      <c r="R25" s="52"/>
      <c r="S25" s="52" t="n">
        <v>9.30232558139535</v>
      </c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26.4623255813953</v>
      </c>
      <c r="AP25" s="40" t="n">
        <f aca="false">SUMIF($C$11:$AN$11,"I.Mad",C25:AN25)</f>
        <v>0.63</v>
      </c>
      <c r="AQ25" s="52" t="n">
        <f aca="false">SUM(AO25:AP25)</f>
        <v>27.0923255813953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728</v>
      </c>
      <c r="F41" s="52" t="n">
        <f aca="false">+SUM(F24:F40,F18,F12)</f>
        <v>375</v>
      </c>
      <c r="G41" s="52" t="n">
        <f aca="false">+SUM(G24:G40,G18,G12)</f>
        <v>8549.92</v>
      </c>
      <c r="H41" s="52" t="n">
        <f aca="false">+SUM(H24:H40,H18,H12)</f>
        <v>5548.095</v>
      </c>
      <c r="I41" s="52" t="n">
        <f aca="false">+SUM(I24:I40,I18,I12)</f>
        <v>14246.26</v>
      </c>
      <c r="J41" s="52" t="n">
        <f aca="false">+SUM(J24:J40,J18,J12)</f>
        <v>2129.73</v>
      </c>
      <c r="K41" s="52" t="n">
        <f aca="false">+SUM(K24:K40,K18,K12)</f>
        <v>937.87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4560</v>
      </c>
      <c r="R41" s="52" t="n">
        <f aca="false">+SUM(R24:R40,R18,R12)</f>
        <v>0</v>
      </c>
      <c r="S41" s="52" t="n">
        <f aca="false">+SUM(S24:S40,S18,S12)</f>
        <v>2645.0003255814</v>
      </c>
      <c r="T41" s="52" t="n">
        <f aca="false">+SUM(T24:T40,T18,T12)</f>
        <v>0</v>
      </c>
      <c r="U41" s="52" t="n">
        <f aca="false">+SUM(U24:U40,U18,U12)</f>
        <v>1570</v>
      </c>
      <c r="V41" s="52" t="n">
        <f aca="false">+SUM(V24:V40,V18,V12)</f>
        <v>490</v>
      </c>
      <c r="W41" s="52" t="n">
        <f aca="false">+SUM(W24:W40,W18,W12)</f>
        <v>105</v>
      </c>
      <c r="X41" s="52" t="n">
        <f aca="false">+SUM(X24:X40,X18,X12)</f>
        <v>0</v>
      </c>
      <c r="Y41" s="52" t="n">
        <f aca="false">+SUM(Y24:Y40,Y18,Y12)</f>
        <v>1079.58</v>
      </c>
      <c r="Z41" s="52" t="n">
        <f aca="false">+SUM(Z24:Z40,Z18,Z12)</f>
        <v>428.59</v>
      </c>
      <c r="AA41" s="52" t="n">
        <f aca="false">+SUM(AA24:AA40,AA18,AA12)</f>
        <v>139.872727272727</v>
      </c>
      <c r="AB41" s="52" t="n">
        <f aca="false">+SUM(AB24:AB40,AB18,AB12)</f>
        <v>0</v>
      </c>
      <c r="AC41" s="52" t="n">
        <f aca="false">+SUM(AC24:AC40,AC18,AC12)</f>
        <v>629.209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34252.8420528541</v>
      </c>
      <c r="AP41" s="52" t="n">
        <f aca="false">SUM(AP12,AP18,AP24:AP37)</f>
        <v>9909.285</v>
      </c>
      <c r="AQ41" s="52" t="n">
        <f aca="false">SUM(AO41:AP41)</f>
        <v>44162.1270528541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15.5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15.2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2026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2020-12-14T16:03:54Z</dcterms:modified>
  <cp:revision>312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