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<sst xmlns="http://schemas.openxmlformats.org/spreadsheetml/2006/main" count="388" uniqueCount="69">
  <si>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</si>
  <si>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</si>
  <si>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</si>
  <si>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</si>
  <si>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</si>
  <si>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</si>
  <si>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</si>
  <si>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</si>
  <si>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</si>
  <si>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</si>
  <si>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</si>
  <si>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</si>
  <si>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</si>
  <si>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</si>
  <si>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</si>
  <si>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</si>
  <si>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</si>
  <si>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</si>
  <si>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</si>
  <si>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</si>
  <si>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</si>
  <si>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</si>
  <si>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</si>
  <si>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</si>
  <si>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</si>
  <si>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</si>
  <si>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</si>
  <si>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</si>
  <si>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</si>
  <si>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</si>
  <si>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</si>
  <si>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</si>
  <si>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</si>
  <si>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</si>
  <si>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</si>
  <si>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</si>
  <si>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</si>
  <si>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</si>
  <si>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</si>
  <si>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</si>
  <si>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</si>
  <si>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</si>
  <si>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</si>
  <si>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</si>
  <si>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</si>
  <si>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</si>
  <si>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</si>
  <si>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</si>
  <si>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</si>
  <si>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</si>
  <si>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</si>
  <si>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</si>
  <si>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</si>
  <si>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</si>
  <si>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</si>
  <si>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</si>
  <si>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</si>
  <si>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</si>
  <si>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</si>
  <si>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</si>
  <si>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</si>
  <si>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</si>
  <si>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</si>
  <si>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</si>
  <si>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</si>
  <si>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</si>
  <si>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 xml:space="preserve">        Fecha  : 14/01/2019</t>
  </si>
  <si>
    <t>Callao, 15 de enero del 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</si>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</sst>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H1" zoomScale="25" zoomScaleNormal="25" workbookViewId="0">
      <selection activeCell="AG25" sqref="AG24:AP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650.04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384.21499999999997</v>
      </c>
      <c r="AA12" s="51">
        <v>0</v>
      </c>
      <c r="AB12" s="51">
        <v>0</v>
      </c>
      <c r="AC12" s="51">
        <v>0</v>
      </c>
      <c r="AD12" s="51">
        <v>0</v>
      </c>
      <c r="AE12" s="51">
        <v>816.68</v>
      </c>
      <c r="AF12" s="51">
        <v>177.99</v>
      </c>
      <c r="AG12" s="51">
        <v>1249.92</v>
      </c>
      <c r="AH12" s="51">
        <v>109.325</v>
      </c>
      <c r="AI12" s="51">
        <v>0</v>
      </c>
      <c r="AJ12" s="51">
        <v>0</v>
      </c>
      <c r="AK12" s="51">
        <v>2418.81</v>
      </c>
      <c r="AL12" s="51">
        <v>0</v>
      </c>
      <c r="AM12" s="51">
        <v>1473.13</v>
      </c>
      <c r="AN12" s="51">
        <v>0</v>
      </c>
      <c r="AO12" s="52">
        <f>SUMIF($C$11:$AN$11,"Ind*",C12:AN12)</f>
        <v>6608.58</v>
      </c>
      <c r="AP12" s="52">
        <f>SUMIF($C$11:$AN$11,"I.Mad",C12:AN12)</f>
        <v>671.53</v>
      </c>
      <c r="AQ12" s="52">
        <f>SUM(AO12:AP12)</f>
        <v>7280.11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 t="s">
        <v>19</v>
      </c>
      <c r="H13" s="53" t="s">
        <v>19</v>
      </c>
      <c r="I13" s="53">
        <v>1</v>
      </c>
      <c r="J13" s="53" t="s">
        <v>19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 t="s">
        <v>19</v>
      </c>
      <c r="W13" s="53" t="s">
        <v>19</v>
      </c>
      <c r="X13" s="53" t="s">
        <v>19</v>
      </c>
      <c r="Y13" s="53" t="s">
        <v>19</v>
      </c>
      <c r="Z13" s="53">
        <v>6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>
        <v>12</v>
      </c>
      <c r="AF13" s="53">
        <v>3</v>
      </c>
      <c r="AG13" s="53">
        <v>12</v>
      </c>
      <c r="AH13" s="53">
        <v>2</v>
      </c>
      <c r="AI13" s="53" t="s">
        <v>19</v>
      </c>
      <c r="AJ13" s="53" t="s">
        <v>19</v>
      </c>
      <c r="AK13" s="53">
        <v>25</v>
      </c>
      <c r="AL13" s="53" t="s">
        <v>19</v>
      </c>
      <c r="AM13" s="53">
        <v>7</v>
      </c>
      <c r="AN13" s="53" t="s">
        <v>19</v>
      </c>
      <c r="AO13" s="52">
        <f>SUMIF($C$11:$AN$11,"Ind*",C13:AN13)</f>
        <v>57</v>
      </c>
      <c r="AP13" s="52">
        <f>SUMIF($C$11:$AN$11,"I.Mad",C13:AN13)</f>
        <v>11</v>
      </c>
      <c r="AQ13" s="52">
        <f>SUM(AO13:AP13)</f>
        <v>68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 t="s">
        <v>19</v>
      </c>
      <c r="H14" s="53" t="s">
        <v>19</v>
      </c>
      <c r="I14" s="53">
        <v>1</v>
      </c>
      <c r="J14" s="53" t="s">
        <v>19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 t="s">
        <v>19</v>
      </c>
      <c r="W14" s="53" t="s">
        <v>19</v>
      </c>
      <c r="X14" s="53" t="s">
        <v>19</v>
      </c>
      <c r="Y14" s="53" t="s">
        <v>19</v>
      </c>
      <c r="Z14" s="53" t="s">
        <v>68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>
        <v>3</v>
      </c>
      <c r="AF14" s="53">
        <v>2</v>
      </c>
      <c r="AG14" s="53">
        <v>3</v>
      </c>
      <c r="AH14" s="53">
        <v>1</v>
      </c>
      <c r="AI14" s="53" t="s">
        <v>19</v>
      </c>
      <c r="AJ14" s="53" t="s">
        <v>19</v>
      </c>
      <c r="AK14" s="53">
        <v>6</v>
      </c>
      <c r="AL14" s="53" t="s">
        <v>19</v>
      </c>
      <c r="AM14" s="53">
        <v>2</v>
      </c>
      <c r="AN14" s="53" t="s">
        <v>19</v>
      </c>
      <c r="AO14" s="52">
        <f>SUMIF($C$11:$AN$11,"Ind*",C14:AN14)</f>
        <v>15</v>
      </c>
      <c r="AP14" s="52">
        <f>SUMIF($C$11:$AN$11,"I.Mad",C14:AN14)</f>
        <v>3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 t="s">
        <v>19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 t="s">
        <v>19</v>
      </c>
      <c r="W15" s="53" t="s">
        <v>19</v>
      </c>
      <c r="X15" s="53" t="s">
        <v>19</v>
      </c>
      <c r="Y15" s="53" t="s">
        <v>19</v>
      </c>
      <c r="Z15" s="53" t="s">
        <v>19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>
        <v>52.076770679040379</v>
      </c>
      <c r="AF15" s="53">
        <v>63.016551185120854</v>
      </c>
      <c r="AG15" s="53">
        <v>26.614850537423152</v>
      </c>
      <c r="AH15" s="53">
        <v>54.285714285714292</v>
      </c>
      <c r="AI15" s="53" t="s">
        <v>19</v>
      </c>
      <c r="AJ15" s="53" t="s">
        <v>19</v>
      </c>
      <c r="AK15" s="53">
        <v>23.886936024804353</v>
      </c>
      <c r="AL15" s="53" t="s">
        <v>19</v>
      </c>
      <c r="AM15" s="53">
        <v>30.711704573561516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 t="s">
        <v>19</v>
      </c>
      <c r="H16" s="58" t="s">
        <v>19</v>
      </c>
      <c r="I16" s="58">
        <v>15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 t="s">
        <v>19</v>
      </c>
      <c r="W16" s="58" t="s">
        <v>19</v>
      </c>
      <c r="X16" s="58" t="s">
        <v>19</v>
      </c>
      <c r="Y16" s="58" t="s">
        <v>19</v>
      </c>
      <c r="Z16" s="58" t="s">
        <v>19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>
        <v>11.5</v>
      </c>
      <c r="AF16" s="58">
        <v>11.5</v>
      </c>
      <c r="AG16" s="58">
        <v>12.5</v>
      </c>
      <c r="AH16" s="58">
        <v>12</v>
      </c>
      <c r="AI16" s="58" t="s">
        <v>19</v>
      </c>
      <c r="AJ16" s="58" t="s">
        <v>19</v>
      </c>
      <c r="AK16" s="58">
        <v>12.5</v>
      </c>
      <c r="AL16" s="58" t="s">
        <v>19</v>
      </c>
      <c r="AM16" s="58">
        <v>12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113"/>
      <c r="Z30" s="113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650.04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384.21499999999997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816.68</v>
      </c>
      <c r="AF41" s="55">
        <f t="shared" si="8"/>
        <v>177.99</v>
      </c>
      <c r="AG41" s="55">
        <f t="shared" si="8"/>
        <v>1249.92</v>
      </c>
      <c r="AH41" s="55">
        <f t="shared" si="8"/>
        <v>109.325</v>
      </c>
      <c r="AI41" s="55">
        <f t="shared" si="8"/>
        <v>0</v>
      </c>
      <c r="AJ41" s="55">
        <f t="shared" si="8"/>
        <v>0</v>
      </c>
      <c r="AK41" s="55">
        <f t="shared" si="8"/>
        <v>2418.81</v>
      </c>
      <c r="AL41" s="55">
        <f t="shared" si="8"/>
        <v>0</v>
      </c>
      <c r="AM41" s="55">
        <f t="shared" si="8"/>
        <v>1473.13</v>
      </c>
      <c r="AN41" s="55">
        <f t="shared" si="8"/>
        <v>0</v>
      </c>
      <c r="AO41" s="55">
        <f>SUM(AO12,AO18,AO24:AO37)</f>
        <v>6608.58</v>
      </c>
      <c r="AP41" s="55">
        <f>SUM(AP12,AP18,AP24:AP37)</f>
        <v>671.53</v>
      </c>
      <c r="AQ41" s="55">
        <f>SUM(AO41:AP41)</f>
        <v>7280.11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20.100000000000001</v>
      </c>
      <c r="H42" s="57"/>
      <c r="I42" s="57">
        <v>23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16.3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2019-01-15T18:04:17Z</dcterms:modified>
</cp:coreProperties>
</file>