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Q38" i="1" s="1"/>
  <c r="AO38" i="1"/>
  <c r="AP37" i="1"/>
  <c r="AO37" i="1"/>
  <c r="AQ37" i="1" s="1"/>
  <c r="AP36" i="1"/>
  <c r="AO36" i="1"/>
  <c r="AQ36" i="1" s="1"/>
  <c r="AQ35" i="1"/>
  <c r="AP35" i="1"/>
  <c r="AO35" i="1"/>
  <c r="AP34" i="1"/>
  <c r="AQ34" i="1" s="1"/>
  <c r="AO34" i="1"/>
  <c r="AP33" i="1"/>
  <c r="AO33" i="1"/>
  <c r="AQ33" i="1" s="1"/>
  <c r="AP32" i="1"/>
  <c r="AO32" i="1"/>
  <c r="AQ32" i="1" s="1"/>
  <c r="AQ31" i="1"/>
  <c r="AP31" i="1"/>
  <c r="AO31" i="1"/>
  <c r="AP30" i="1"/>
  <c r="AQ30" i="1" s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P19" i="1"/>
  <c r="AQ19" i="1" s="1"/>
  <c r="AO19" i="1"/>
  <c r="AP18" i="1"/>
  <c r="AO18" i="1"/>
  <c r="AQ18" i="1" s="1"/>
  <c r="AP14" i="1"/>
  <c r="AO14" i="1"/>
  <c r="AP13" i="1"/>
  <c r="AO13" i="1"/>
  <c r="AQ13" i="1" s="1"/>
  <c r="AP12" i="1"/>
  <c r="AP41" i="1" s="1"/>
  <c r="AO12" i="1"/>
  <c r="AO41" i="1" s="1"/>
  <c r="AQ14" i="1" l="1"/>
  <c r="AQ41" i="1"/>
  <c r="AQ12" i="1"/>
</calcChain>
</file>

<file path=xl/sharedStrings.xml><?xml version="1.0" encoding="utf-8"?>
<sst xmlns="http://schemas.openxmlformats.org/spreadsheetml/2006/main" count="413" uniqueCount="70">
  <si>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</si>
  <si>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</si>
  <si>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</si>
  <si>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</si>
  <si>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</si>
  <si>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</si>
  <si>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</si>
  <si>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</si>
  <si>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</si>
  <si>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</si>
  <si>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</si>
  <si>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</si>
  <si>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</si>
  <si>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</si>
  <si>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</si>
  <si>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</si>
  <si>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</si>
  <si>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</si>
  <si>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</si>
  <si>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</si>
  <si>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</si>
  <si>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</si>
  <si>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</si>
  <si>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</si>
  <si>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</si>
  <si>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</si>
  <si>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</si>
  <si>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</si>
  <si>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</si>
  <si>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</si>
  <si>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</si>
  <si>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</si>
  <si>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</si>
  <si>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</si>
  <si>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</si>
  <si>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</si>
  <si>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</si>
  <si>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</si>
  <si>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</si>
  <si>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</si>
  <si>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</si>
  <si>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</si>
  <si>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</si>
  <si>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</si>
  <si>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</si>
  <si>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</si>
  <si>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</si>
  <si>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</si>
  <si>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</si>
  <si>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</si>
  <si>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</si>
  <si>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</si>
  <si>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</si>
  <si>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</si>
  <si>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</si>
  <si>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</si>
  <si>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</si>
  <si>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</si>
  <si>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</si>
  <si>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</si>
  <si>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</si>
  <si>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</si>
  <si>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</si>
  <si>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</si>
  <si>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</si>
  <si>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</si>
  <si>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</si>
  <si>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S/M</t>
  </si>
  <si>
    <t xml:space="preserve">        Fecha  : 14/08/2019</t>
  </si>
  <si>
    <t>Callao, 15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</si>
</sst>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D1" zoomScale="21" zoomScaleNormal="21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315.315</v>
      </c>
      <c r="AN12" s="37">
        <v>94.405000000000001</v>
      </c>
      <c r="AO12" s="37">
        <f>SUMIF($C$11:$AN$11,"Ind*",C12:AN12)</f>
        <v>315.315</v>
      </c>
      <c r="AP12" s="37">
        <f>SUMIF($C$11:$AN$11,"I.Mad",C12:AN12)</f>
        <v>94.405000000000001</v>
      </c>
      <c r="AQ12" s="37">
        <f>SUM(AO12:AP12)</f>
        <v>409.72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>
        <v>20</v>
      </c>
      <c r="AN13" s="37">
        <v>4</v>
      </c>
      <c r="AO13" s="37">
        <f>SUMIF($C$11:$AN$11,"Ind*",C13:AN13)</f>
        <v>20</v>
      </c>
      <c r="AP13" s="37">
        <f>SUMIF($C$11:$AN$11,"I.Mad",C13:AN13)</f>
        <v>4</v>
      </c>
      <c r="AQ13" s="37">
        <f>SUM(AO13:AP13)</f>
        <v>24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>
        <v>7</v>
      </c>
      <c r="AN14" s="37" t="s">
        <v>67</v>
      </c>
      <c r="AO14" s="37">
        <f>SUMIF($C$11:$AN$11,"Ind*",C14:AN14)</f>
        <v>7</v>
      </c>
      <c r="AP14" s="37">
        <f>SUMIF($C$11:$AN$11,"I.Mad",C14:AN14)</f>
        <v>0</v>
      </c>
      <c r="AQ14" s="37">
        <f>SUM(AO14:AP14)</f>
        <v>7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>
        <v>4.9887636816290808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>
        <v>13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315.315</v>
      </c>
      <c r="AN41" s="50">
        <f t="shared" si="3"/>
        <v>94.405000000000001</v>
      </c>
      <c r="AO41" s="50">
        <f>SUM(AO12,AO18,AO24:AO37)</f>
        <v>315.315</v>
      </c>
      <c r="AP41" s="50">
        <f>SUM(AP12,AP18,AP24:AP37)</f>
        <v>94.405000000000001</v>
      </c>
      <c r="AQ41" s="50">
        <f t="shared" si="2"/>
        <v>409.72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16.100000000000001</v>
      </c>
      <c r="H42" s="43"/>
      <c r="I42" s="58">
        <v>16.899999999999999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14.7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69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45</cp:revision>
  <cp:lastPrinted>2018-11-19T17:24:41Z</cp:lastPrinted>
  <dcterms:created xsi:type="dcterms:W3CDTF">2008-10-21T17:58:04Z</dcterms:created>
  <dcterms:modified xsi:type="dcterms:W3CDTF">2019-08-15T17:37:21Z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