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<sst xmlns="http://schemas.openxmlformats.org/spreadsheetml/2006/main" count="370" uniqueCount="66">
  <si>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</si>
  <si>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</si>
  <si>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</si>
  <si>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</si>
  <si>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</si>
  <si>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</si>
  <si>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</si>
  <si>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</si>
  <si>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</si>
  <si>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</si>
  <si>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</si>
  <si>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</si>
  <si>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</si>
  <si>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</si>
  <si>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</si>
  <si>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</si>
  <si>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</si>
  <si>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</si>
  <si>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</si>
  <si>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</si>
  <si>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</si>
  <si>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</si>
  <si>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</si>
  <si>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</si>
  <si>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</si>
  <si>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</si>
  <si>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</si>
  <si>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</si>
  <si>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</si>
  <si>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</si>
  <si>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</si>
  <si>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</si>
  <si>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</si>
  <si>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</si>
  <si>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</si>
  <si>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</si>
  <si>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</si>
  <si>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</si>
  <si>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</si>
  <si>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</si>
  <si>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</si>
  <si>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</si>
  <si>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</si>
  <si>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</si>
  <si>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</si>
  <si>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</si>
  <si>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</si>
  <si>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</si>
  <si>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</si>
  <si>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</si>
  <si>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</si>
  <si>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</si>
  <si>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</si>
  <si>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</si>
  <si>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</si>
  <si>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</si>
  <si>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</si>
  <si>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</si>
  <si>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</si>
  <si>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</si>
  <si>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</si>
  <si>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</si>
  <si>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</si>
  <si>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15/06/2011</t>
  </si>
  <si>
    <t>Callao, 16 de  Junio del 2011</t>
  </si>
  <si>
    <t>BARRILETE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</si>
</sst>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4">
      <selection activeCell="AQ43" sqref="AQ43"/>
    </sheetView>
  </sheetViews>
  <sheetFormatPr defaultColWidth="11.421875" defaultRowHeight="12.75"/>
  <cols>
    <col min="2" max="2" width="20.00390625" style="0" customWidth="1"/>
    <col min="3" max="3" width="6.421875" style="0" customWidth="1"/>
    <col min="4" max="4" width="6.00390625" style="0" customWidth="1"/>
    <col min="5" max="5" width="9.140625" style="0" customWidth="1"/>
    <col min="6" max="6" width="8.7109375" style="0" customWidth="1"/>
    <col min="7" max="7" width="9.57421875" style="0" customWidth="1"/>
    <col min="8" max="8" width="6.28125" style="0" customWidth="1"/>
    <col min="9" max="9" width="9.57421875" style="0" customWidth="1"/>
    <col min="10" max="10" width="9.0039062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6.140625" style="0" customWidth="1"/>
    <col min="17" max="17" width="7.28125" style="0" customWidth="1"/>
    <col min="18" max="18" width="7.00390625" style="0" customWidth="1"/>
    <col min="19" max="20" width="6.7109375" style="0" customWidth="1"/>
    <col min="21" max="21" width="6.28125" style="0" customWidth="1"/>
    <col min="22" max="22" width="5.7109375" style="0" customWidth="1"/>
    <col min="23" max="23" width="9.7109375" style="0" customWidth="1"/>
    <col min="24" max="24" width="6.421875" style="0" customWidth="1"/>
    <col min="25" max="25" width="10.140625" style="0" customWidth="1"/>
    <col min="26" max="26" width="8.140625" style="0" customWidth="1"/>
    <col min="27" max="27" width="9.71093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7109375" style="0" customWidth="1"/>
    <col min="40" max="40" width="5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57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100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56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128</v>
      </c>
      <c r="F10" s="28">
        <v>1213</v>
      </c>
      <c r="G10" s="28">
        <v>1048</v>
      </c>
      <c r="H10" s="28">
        <v>0</v>
      </c>
      <c r="I10" s="28">
        <v>7130</v>
      </c>
      <c r="J10" s="28">
        <v>2865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3402</v>
      </c>
      <c r="X10" s="28">
        <v>0</v>
      </c>
      <c r="Y10" s="28">
        <v>3426</v>
      </c>
      <c r="Z10" s="28">
        <v>112</v>
      </c>
      <c r="AA10" s="28">
        <v>3088</v>
      </c>
      <c r="AB10" s="28">
        <v>0</v>
      </c>
      <c r="AC10" s="28">
        <v>10872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29094</v>
      </c>
      <c r="AP10" s="28">
        <f>SUMIF($C$9:$AN$9,"I.Mad",C10:AN10)</f>
        <v>4190</v>
      </c>
      <c r="AQ10" s="28">
        <f>SUM(AO10:AP10)</f>
        <v>33284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1</v>
      </c>
      <c r="F11" s="30">
        <v>25</v>
      </c>
      <c r="G11" s="30">
        <v>3</v>
      </c>
      <c r="H11" s="30" t="s">
        <v>29</v>
      </c>
      <c r="I11" s="30">
        <v>44</v>
      </c>
      <c r="J11" s="30">
        <v>78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14</v>
      </c>
      <c r="X11" s="30" t="s">
        <v>29</v>
      </c>
      <c r="Y11" s="30">
        <v>26</v>
      </c>
      <c r="Z11" s="30">
        <v>2</v>
      </c>
      <c r="AA11" s="30">
        <v>10</v>
      </c>
      <c r="AB11" s="50" t="s">
        <v>29</v>
      </c>
      <c r="AC11" s="30">
        <v>31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129</v>
      </c>
      <c r="AP11" s="28">
        <f>SUMIF($C$9:$AN$9,"I.Mad",C11:AN11)</f>
        <v>105</v>
      </c>
      <c r="AQ11" s="28">
        <f>SUM(AO11:AP11)</f>
        <v>234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1</v>
      </c>
      <c r="F12" s="30">
        <v>7</v>
      </c>
      <c r="G12" s="30">
        <v>3</v>
      </c>
      <c r="H12" s="30" t="s">
        <v>29</v>
      </c>
      <c r="I12" s="30">
        <v>12</v>
      </c>
      <c r="J12" s="30">
        <v>13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8</v>
      </c>
      <c r="X12" s="30" t="s">
        <v>29</v>
      </c>
      <c r="Y12" s="30">
        <v>5</v>
      </c>
      <c r="Z12" s="30">
        <v>2</v>
      </c>
      <c r="AA12" s="30">
        <v>4</v>
      </c>
      <c r="AB12" s="50" t="s">
        <v>29</v>
      </c>
      <c r="AC12" s="30">
        <v>9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42</v>
      </c>
      <c r="AP12" s="28">
        <f>SUMIF($C$9:$AN$9,"I.Mad",C12:AN12)</f>
        <v>22</v>
      </c>
      <c r="AQ12" s="28">
        <f>SUM(AO12:AP12)</f>
        <v>64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5</v>
      </c>
      <c r="F13" s="30">
        <v>7</v>
      </c>
      <c r="G13" s="30">
        <v>33</v>
      </c>
      <c r="H13" s="30" t="s">
        <v>29</v>
      </c>
      <c r="I13" s="30">
        <v>10</v>
      </c>
      <c r="J13" s="30">
        <v>7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>
        <v>8</v>
      </c>
      <c r="Z13" s="30">
        <v>2</v>
      </c>
      <c r="AA13" s="30">
        <v>11</v>
      </c>
      <c r="AB13" s="50" t="s">
        <v>29</v>
      </c>
      <c r="AC13" s="30">
        <v>5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</v>
      </c>
      <c r="F14" s="59">
        <v>13</v>
      </c>
      <c r="G14" s="59">
        <v>12</v>
      </c>
      <c r="H14" s="59" t="s">
        <v>29</v>
      </c>
      <c r="I14" s="59">
        <v>12.5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13.5</v>
      </c>
      <c r="X14" s="59" t="s">
        <v>29</v>
      </c>
      <c r="Y14" s="59">
        <v>12.5</v>
      </c>
      <c r="Z14" s="59">
        <v>13</v>
      </c>
      <c r="AA14" s="59">
        <v>13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30</v>
      </c>
      <c r="Z22" s="54"/>
      <c r="AA22" s="54"/>
      <c r="AB22" s="54"/>
      <c r="AC22" s="30">
        <v>208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238</v>
      </c>
      <c r="AP22" s="28">
        <f aca="true" t="shared" si="1" ref="AP22:AP35">SUMIF($C$9:$AN$9,"I.Mad",C22:AN22)</f>
        <v>0</v>
      </c>
      <c r="AQ22" s="28">
        <f aca="true" t="shared" si="2" ref="AQ22:AQ35">SUM(AO22:AP22)</f>
        <v>238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3</v>
      </c>
      <c r="X23" s="54"/>
      <c r="Y23" s="54">
        <v>10</v>
      </c>
      <c r="Z23" s="54"/>
      <c r="AA23" s="54"/>
      <c r="AB23" s="54"/>
      <c r="AC23" s="30">
        <v>12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25</v>
      </c>
      <c r="AP23" s="28">
        <f t="shared" si="1"/>
        <v>0</v>
      </c>
      <c r="AQ23" s="28">
        <f t="shared" si="2"/>
        <v>25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v>20</v>
      </c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20</v>
      </c>
      <c r="AP24" s="28">
        <f t="shared" si="1"/>
        <v>0</v>
      </c>
      <c r="AQ24" s="28">
        <f t="shared" si="2"/>
        <v>20</v>
      </c>
      <c r="AT24" s="80"/>
      <c r="AU24" s="80"/>
      <c r="AV24" s="80"/>
      <c r="AW24" s="80"/>
      <c r="AX24" s="80"/>
      <c r="AY24" s="80"/>
    </row>
    <row r="25" spans="2:51" ht="20.25">
      <c r="B25" s="57" t="s">
        <v>65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15</v>
      </c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15</v>
      </c>
      <c r="AP25" s="28">
        <f t="shared" si="1"/>
        <v>0</v>
      </c>
      <c r="AQ25" s="28">
        <f t="shared" si="2"/>
        <v>15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128</v>
      </c>
      <c r="F36" s="28">
        <f t="shared" si="3"/>
        <v>1213</v>
      </c>
      <c r="G36" s="28">
        <f t="shared" si="3"/>
        <v>1048</v>
      </c>
      <c r="H36" s="28">
        <f t="shared" si="3"/>
        <v>0</v>
      </c>
      <c r="I36" s="28">
        <f t="shared" si="3"/>
        <v>7130</v>
      </c>
      <c r="J36" s="28">
        <f t="shared" si="3"/>
        <v>2865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3440</v>
      </c>
      <c r="X36" s="28">
        <f t="shared" si="3"/>
        <v>0</v>
      </c>
      <c r="Y36" s="28">
        <f t="shared" si="3"/>
        <v>3466</v>
      </c>
      <c r="Z36" s="28">
        <f t="shared" si="3"/>
        <v>112</v>
      </c>
      <c r="AA36" s="28">
        <f t="shared" si="3"/>
        <v>3088</v>
      </c>
      <c r="AB36" s="28">
        <f t="shared" si="3"/>
        <v>0</v>
      </c>
      <c r="AC36" s="28">
        <f t="shared" si="3"/>
        <v>11092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29392</v>
      </c>
      <c r="AP36" s="28">
        <f>SUM(AP10,AP16,AP22:AP35)</f>
        <v>4190</v>
      </c>
      <c r="AQ36" s="28">
        <f>SUM(AO36:AP36)</f>
        <v>33582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2011-06-01T15:59:07Z</dcterms:modified>
  <cp:category/>
  <cp:version/>
  <cp:contentType/>
  <cp:contentStatus/>
</cp:coreProperties>
</file>