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<sst xmlns="http://schemas.openxmlformats.org/spreadsheetml/2006/main" count="368" uniqueCount="69">
  <si>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</si>
  <si>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</si>
  <si>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</si>
  <si>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</si>
  <si>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</si>
  <si>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</si>
  <si>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</si>
  <si>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</si>
  <si>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</si>
  <si>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</si>
  <si>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</si>
  <si>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</si>
  <si>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</si>
  <si>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</si>
  <si>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</si>
  <si>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</si>
  <si>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</si>
  <si>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</si>
  <si>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</si>
  <si>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</si>
  <si>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</si>
  <si>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</si>
  <si>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</si>
  <si>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</si>
  <si>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</si>
  <si>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</si>
  <si>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</si>
  <si>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</si>
  <si>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</si>
  <si>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</si>
  <si>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</si>
  <si>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</si>
  <si>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</si>
  <si>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</si>
  <si>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</si>
  <si>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</si>
  <si>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</si>
  <si>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</si>
  <si>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</si>
  <si>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</si>
  <si>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</si>
  <si>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</si>
  <si>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</si>
  <si>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</si>
  <si>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</si>
  <si>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</si>
  <si>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</si>
  <si>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</si>
  <si>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</si>
  <si>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</si>
  <si>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</si>
  <si>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</si>
  <si>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</si>
  <si>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</si>
  <si>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</si>
  <si>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</si>
  <si>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</si>
  <si>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</si>
  <si>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</si>
  <si>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</si>
  <si>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</si>
  <si>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</si>
  <si>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15/07/2009</t>
  </si>
  <si>
    <t>11.0-14.5</t>
  </si>
  <si>
    <t>11.0-13.5</t>
  </si>
  <si>
    <t>10.5-13.5</t>
  </si>
  <si>
    <t xml:space="preserve"> R.M.N°137-2009-PRODUCE</t>
  </si>
  <si>
    <t xml:space="preserve">           Atención:  Econ. Mercedes araoz  Fernandez</t>
  </si>
  <si>
    <t>Callao, 16 de Julio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</si>
</sst>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192" fontId="15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L45" sqref="AL45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5" width="6.140625" style="0" customWidth="1"/>
    <col min="6" max="6" width="8.28125" style="0" customWidth="1"/>
    <col min="7" max="8" width="7.28125" style="0" customWidth="1"/>
    <col min="9" max="9" width="7.57421875" style="0" customWidth="1"/>
    <col min="10" max="10" width="10.28125" style="0" customWidth="1"/>
    <col min="11" max="16" width="6.140625" style="0" customWidth="1"/>
    <col min="17" max="17" width="8.140625" style="0" customWidth="1"/>
    <col min="18" max="20" width="6.140625" style="0" customWidth="1"/>
    <col min="21" max="21" width="10.28125" style="0" customWidth="1"/>
    <col min="22" max="24" width="6.140625" style="0" customWidth="1"/>
    <col min="25" max="25" width="11.28125" style="0" customWidth="1"/>
    <col min="26" max="26" width="6.7109375" style="0" customWidth="1"/>
    <col min="27" max="27" width="6.140625" style="0" customWidth="1"/>
    <col min="28" max="28" width="6.00390625" style="0" customWidth="1"/>
    <col min="29" max="29" width="6.140625" style="0" customWidth="1"/>
    <col min="30" max="30" width="6.710937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6.421875" style="0" customWidth="1"/>
    <col min="35" max="35" width="6.140625" style="0" customWidth="1"/>
    <col min="36" max="36" width="7.00390625" style="0" customWidth="1"/>
    <col min="37" max="37" width="6.140625" style="0" customWidth="1"/>
    <col min="38" max="39" width="7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745</v>
      </c>
      <c r="D10" s="30">
        <v>0</v>
      </c>
      <c r="E10" s="30">
        <v>0</v>
      </c>
      <c r="F10" s="30">
        <v>966</v>
      </c>
      <c r="G10" s="30">
        <v>0</v>
      </c>
      <c r="H10" s="30">
        <v>0</v>
      </c>
      <c r="I10" s="30">
        <v>231</v>
      </c>
      <c r="J10" s="30">
        <v>220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350</v>
      </c>
      <c r="R10" s="30">
        <v>0</v>
      </c>
      <c r="S10" s="30">
        <v>0</v>
      </c>
      <c r="T10" s="30">
        <v>0</v>
      </c>
      <c r="U10" s="30">
        <v>190</v>
      </c>
      <c r="V10" s="30">
        <v>0</v>
      </c>
      <c r="W10" s="30">
        <v>0</v>
      </c>
      <c r="X10" s="30">
        <v>0</v>
      </c>
      <c r="Y10" s="30">
        <v>157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105</v>
      </c>
      <c r="AM10" s="30">
        <v>111</v>
      </c>
      <c r="AN10" s="30">
        <f>SUMIF($C$9:$AM$9,"Ind",C10:AM10)</f>
        <v>1778</v>
      </c>
      <c r="AO10" s="30">
        <f>SUMIF($C$9:$AM$9,"I.Mad",C10:AM10)</f>
        <v>1297</v>
      </c>
      <c r="AP10" s="30">
        <f>SUM(AN10:AO10)</f>
        <v>3075</v>
      </c>
    </row>
    <row r="11" spans="2:42" ht="20.25">
      <c r="B11" s="31" t="s">
        <v>29</v>
      </c>
      <c r="C11" s="32">
        <v>3</v>
      </c>
      <c r="D11" s="32" t="s">
        <v>30</v>
      </c>
      <c r="E11" s="32" t="s">
        <v>30</v>
      </c>
      <c r="F11" s="32">
        <v>18</v>
      </c>
      <c r="G11" s="32" t="s">
        <v>30</v>
      </c>
      <c r="H11" s="32" t="s">
        <v>30</v>
      </c>
      <c r="I11" s="32">
        <v>3</v>
      </c>
      <c r="J11" s="32">
        <v>9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>
        <v>2</v>
      </c>
      <c r="R11" s="32" t="s">
        <v>30</v>
      </c>
      <c r="S11" s="32" t="s">
        <v>30</v>
      </c>
      <c r="T11" s="32" t="s">
        <v>30</v>
      </c>
      <c r="U11" s="32">
        <v>3</v>
      </c>
      <c r="V11" s="32" t="s">
        <v>30</v>
      </c>
      <c r="W11" s="32" t="s">
        <v>30</v>
      </c>
      <c r="X11" s="32" t="s">
        <v>30</v>
      </c>
      <c r="Y11" s="32">
        <v>3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5</v>
      </c>
      <c r="AM11" s="32">
        <v>6</v>
      </c>
      <c r="AN11" s="30">
        <f>SUMIF($C$9:$AM$9,"Ind",C11:AM11)</f>
        <v>19</v>
      </c>
      <c r="AO11" s="30">
        <f>SUMIF($C$9:$AM$9,"I.Mad",C11:AM11)</f>
        <v>33</v>
      </c>
      <c r="AP11" s="30">
        <f>SUM(AN11:AO11)</f>
        <v>52</v>
      </c>
    </row>
    <row r="12" spans="2:42" ht="20.25">
      <c r="B12" s="31" t="s">
        <v>31</v>
      </c>
      <c r="C12" s="32">
        <v>1</v>
      </c>
      <c r="D12" s="32" t="s">
        <v>30</v>
      </c>
      <c r="E12" s="32" t="s">
        <v>30</v>
      </c>
      <c r="F12" s="32">
        <v>6</v>
      </c>
      <c r="G12" s="32" t="s">
        <v>30</v>
      </c>
      <c r="H12" s="32" t="s">
        <v>30</v>
      </c>
      <c r="I12" s="32">
        <v>1</v>
      </c>
      <c r="J12" s="32">
        <v>4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>
        <v>2</v>
      </c>
      <c r="R12" s="32" t="s">
        <v>30</v>
      </c>
      <c r="S12" s="32" t="s">
        <v>30</v>
      </c>
      <c r="T12" s="32" t="s">
        <v>30</v>
      </c>
      <c r="U12" s="32">
        <v>2</v>
      </c>
      <c r="V12" s="32" t="s">
        <v>30</v>
      </c>
      <c r="W12" s="32" t="s">
        <v>30</v>
      </c>
      <c r="X12" s="32" t="s">
        <v>30</v>
      </c>
      <c r="Y12" s="32">
        <v>3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2">
        <v>2</v>
      </c>
      <c r="AN12" s="30">
        <f>SUMIF($C$9:$AM$9,"Ind",C12:AM12)</f>
        <v>12</v>
      </c>
      <c r="AO12" s="30">
        <f>SUMIF($C$9:$AM$9,"I.Mad",C12:AM12)</f>
        <v>12</v>
      </c>
      <c r="AP12" s="30">
        <f>SUM(AN12:AO12)</f>
        <v>24</v>
      </c>
    </row>
    <row r="13" spans="2:42" ht="20.25">
      <c r="B13" s="31" t="s">
        <v>32</v>
      </c>
      <c r="C13" s="32">
        <v>3</v>
      </c>
      <c r="D13" s="32" t="s">
        <v>30</v>
      </c>
      <c r="E13" s="32" t="s">
        <v>30</v>
      </c>
      <c r="F13" s="32">
        <v>3</v>
      </c>
      <c r="G13" s="32" t="s">
        <v>30</v>
      </c>
      <c r="H13" s="32" t="s">
        <v>30</v>
      </c>
      <c r="I13" s="32">
        <v>0</v>
      </c>
      <c r="J13" s="32">
        <v>4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>
        <v>3</v>
      </c>
      <c r="R13" s="32" t="s">
        <v>30</v>
      </c>
      <c r="S13" s="32" t="s">
        <v>30</v>
      </c>
      <c r="T13" s="32" t="s">
        <v>30</v>
      </c>
      <c r="U13" s="32">
        <v>21</v>
      </c>
      <c r="V13" s="32" t="s">
        <v>30</v>
      </c>
      <c r="W13" s="32" t="s">
        <v>30</v>
      </c>
      <c r="X13" s="32" t="s">
        <v>30</v>
      </c>
      <c r="Y13" s="32">
        <v>15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26</v>
      </c>
      <c r="AM13" s="32">
        <v>18</v>
      </c>
      <c r="AN13" s="33"/>
      <c r="AO13" s="33"/>
      <c r="AP13" s="33"/>
    </row>
    <row r="14" spans="2:42" ht="20.25">
      <c r="B14" s="34" t="s">
        <v>33</v>
      </c>
      <c r="C14" s="62">
        <v>13</v>
      </c>
      <c r="D14" s="62" t="s">
        <v>30</v>
      </c>
      <c r="E14" s="62" t="s">
        <v>30</v>
      </c>
      <c r="F14" s="62">
        <v>12.5</v>
      </c>
      <c r="G14" s="62" t="s">
        <v>30</v>
      </c>
      <c r="H14" s="62" t="s">
        <v>30</v>
      </c>
      <c r="I14" s="62">
        <v>14</v>
      </c>
      <c r="J14" s="99" t="s">
        <v>64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>
        <v>14</v>
      </c>
      <c r="R14" s="62" t="s">
        <v>30</v>
      </c>
      <c r="S14" s="62" t="s">
        <v>30</v>
      </c>
      <c r="T14" s="62" t="s">
        <v>30</v>
      </c>
      <c r="U14" s="99" t="s">
        <v>63</v>
      </c>
      <c r="V14" s="62" t="s">
        <v>30</v>
      </c>
      <c r="W14" s="62" t="s">
        <v>30</v>
      </c>
      <c r="X14" s="62" t="s">
        <v>30</v>
      </c>
      <c r="Y14" s="99" t="s">
        <v>65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745</v>
      </c>
      <c r="D36" s="30">
        <f t="shared" si="3"/>
        <v>0</v>
      </c>
      <c r="E36" s="30">
        <f t="shared" si="3"/>
        <v>0</v>
      </c>
      <c r="F36" s="30">
        <f t="shared" si="3"/>
        <v>966</v>
      </c>
      <c r="G36" s="30">
        <f t="shared" si="3"/>
        <v>0</v>
      </c>
      <c r="H36" s="30">
        <f t="shared" si="3"/>
        <v>0</v>
      </c>
      <c r="I36" s="30">
        <f t="shared" si="3"/>
        <v>231</v>
      </c>
      <c r="J36" s="30">
        <f t="shared" si="3"/>
        <v>220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350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190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157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105</v>
      </c>
      <c r="AM36" s="30">
        <f t="shared" si="3"/>
        <v>111</v>
      </c>
      <c r="AN36" s="30">
        <f t="shared" si="0"/>
        <v>1778</v>
      </c>
      <c r="AO36" s="30">
        <f t="shared" si="1"/>
        <v>1297</v>
      </c>
      <c r="AP36" s="30">
        <f t="shared" si="2"/>
        <v>3075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17.4</v>
      </c>
      <c r="H37" s="65"/>
      <c r="I37" s="65"/>
      <c r="J37" s="65"/>
      <c r="K37" s="65"/>
      <c r="L37" s="65"/>
      <c r="M37" s="65"/>
      <c r="N37" s="65"/>
      <c r="O37" s="65"/>
      <c r="P37" s="65"/>
      <c r="Q37" s="65">
        <v>19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68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6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2009-07-16T16:55:49Z</cp:lastPrinted>
  <dcterms:created xsi:type="dcterms:W3CDTF">2008-10-21T17:58:04Z</dcterms:created>
  <dcterms:modified xsi:type="dcterms:W3CDTF">2009-07-16T20:56:12Z</dcterms:modified>
  <cp:category/>
  <cp:version/>
  <cp:contentType/>
  <cp:contentStatus/>
</cp:coreProperties>
</file>