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<sst xmlns="http://schemas.openxmlformats.org/spreadsheetml/2006/main" count="388" uniqueCount="69">
  <si>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</si>
  <si>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</si>
  <si>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</si>
  <si>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</si>
  <si>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</si>
  <si>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</si>
  <si>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</si>
  <si>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</si>
  <si>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</si>
  <si>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</si>
  <si>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</si>
  <si>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</si>
  <si>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</si>
  <si>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</si>
  <si>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</si>
  <si>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</si>
  <si>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</si>
  <si>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</si>
  <si>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</si>
  <si>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</si>
  <si>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</si>
  <si>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</si>
  <si>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</si>
  <si>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</si>
  <si>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</si>
  <si>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</si>
  <si>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</si>
  <si>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</si>
  <si>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</si>
  <si>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</si>
  <si>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</si>
  <si>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</si>
  <si>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</si>
  <si>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</si>
  <si>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</si>
  <si>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</si>
  <si>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</si>
  <si>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</si>
  <si>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</si>
  <si>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</si>
  <si>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</si>
  <si>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</si>
  <si>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</si>
  <si>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</si>
  <si>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</si>
  <si>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</si>
  <si>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</si>
  <si>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</si>
  <si>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</si>
  <si>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</si>
  <si>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</si>
  <si>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</si>
  <si>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</si>
  <si>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</si>
  <si>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</si>
  <si>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</si>
  <si>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</si>
  <si>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</si>
  <si>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</si>
  <si>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</si>
  <si>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</si>
  <si>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</si>
  <si>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</si>
  <si>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MALAGUA</t>
  </si>
  <si>
    <t>BAGRE</t>
  </si>
  <si>
    <t>GCQ/due</t>
  </si>
  <si>
    <t>Callao, 17 de junio del 2019</t>
  </si>
  <si>
    <t xml:space="preserve">        Fecha  : 16/06/2019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</si>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</sst>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J1" zoomScale="26" zoomScaleNormal="26" workbookViewId="0">
      <selection activeCell="AF25" sqref="AF2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5.42578125" style="2" customWidth="1"/>
    <col min="10" max="10" width="26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28.7109375" style="2" customWidth="1"/>
    <col min="28" max="28" width="27.5703125" style="2" customWidth="1"/>
    <col min="29" max="29" width="29.7109375" style="2" customWidth="1"/>
    <col min="30" max="30" width="30.5703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1" t="s">
        <v>38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35</v>
      </c>
      <c r="AN6" s="122"/>
      <c r="AO6" s="122"/>
      <c r="AP6" s="122"/>
      <c r="AQ6" s="122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3"/>
      <c r="AP7" s="123"/>
      <c r="AQ7" s="123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67</v>
      </c>
      <c r="AP8" s="122"/>
      <c r="AQ8" s="122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4"/>
      <c r="E10" s="126" t="s">
        <v>58</v>
      </c>
      <c r="F10" s="127"/>
      <c r="G10" s="116" t="s">
        <v>5</v>
      </c>
      <c r="H10" s="117"/>
      <c r="I10" s="119" t="s">
        <v>43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50</v>
      </c>
      <c r="X10" s="117"/>
      <c r="Y10" s="115" t="s">
        <v>44</v>
      </c>
      <c r="Z10" s="114"/>
      <c r="AA10" s="115" t="s">
        <v>36</v>
      </c>
      <c r="AB10" s="114"/>
      <c r="AC10" s="115" t="s">
        <v>12</v>
      </c>
      <c r="AD10" s="114"/>
      <c r="AE10" s="113" t="s">
        <v>52</v>
      </c>
      <c r="AF10" s="114"/>
      <c r="AG10" s="113" t="s">
        <v>45</v>
      </c>
      <c r="AH10" s="114"/>
      <c r="AI10" s="113" t="s">
        <v>46</v>
      </c>
      <c r="AJ10" s="114"/>
      <c r="AK10" s="113" t="s">
        <v>47</v>
      </c>
      <c r="AL10" s="114"/>
      <c r="AM10" s="113" t="s">
        <v>48</v>
      </c>
      <c r="AN10" s="114"/>
      <c r="AO10" s="124" t="s">
        <v>13</v>
      </c>
      <c r="AP10" s="125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7749.1049999999996</v>
      </c>
      <c r="H12" s="49">
        <v>1166.3549999999998</v>
      </c>
      <c r="I12" s="49">
        <v>511.65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439.43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365.43999999999994</v>
      </c>
      <c r="AL12" s="49">
        <v>6.8</v>
      </c>
      <c r="AM12" s="49">
        <v>931.65999999999985</v>
      </c>
      <c r="AN12" s="49">
        <v>302.97500000000002</v>
      </c>
      <c r="AO12" s="50">
        <f>SUMIF($C$11:$AN$11,"Ind*",C12:AN12)</f>
        <v>9997.2849999999999</v>
      </c>
      <c r="AP12" s="50">
        <f>SUMIF($C$11:$AN$11,"I.Mad",C12:AN12)</f>
        <v>1476.1299999999997</v>
      </c>
      <c r="AQ12" s="50">
        <f>SUM(AO12:AP12)</f>
        <v>11473.414999999999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40</v>
      </c>
      <c r="H13" s="51">
        <v>31</v>
      </c>
      <c r="I13" s="51">
        <v>2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 t="s">
        <v>19</v>
      </c>
      <c r="AD13" s="51" t="s">
        <v>19</v>
      </c>
      <c r="AE13" s="51">
        <v>3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>
        <v>4</v>
      </c>
      <c r="AL13" s="51">
        <v>1</v>
      </c>
      <c r="AM13" s="51">
        <v>9</v>
      </c>
      <c r="AN13" s="51">
        <v>5</v>
      </c>
      <c r="AO13" s="50">
        <f>SUMIF($C$11:$AN$11,"Ind*",C13:AN13)</f>
        <v>58</v>
      </c>
      <c r="AP13" s="50">
        <f>SUMIF($C$11:$AN$11,"I.Mad",C13:AN13)</f>
        <v>37</v>
      </c>
      <c r="AQ13" s="50">
        <f>SUM(AO13:AP13)</f>
        <v>95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6</v>
      </c>
      <c r="H14" s="51">
        <v>10</v>
      </c>
      <c r="I14" s="51">
        <v>2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 t="s">
        <v>19</v>
      </c>
      <c r="AD14" s="51" t="s">
        <v>19</v>
      </c>
      <c r="AE14" s="51">
        <v>2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>
        <v>2</v>
      </c>
      <c r="AL14" s="51" t="s">
        <v>68</v>
      </c>
      <c r="AM14" s="51">
        <v>1</v>
      </c>
      <c r="AN14" s="51">
        <v>3</v>
      </c>
      <c r="AO14" s="50">
        <f>SUMIF($C$11:$AN$11,"Ind*",C14:AN14)</f>
        <v>13</v>
      </c>
      <c r="AP14" s="50">
        <f>SUMIF($C$11:$AN$11,"I.Mad",C14:AN14)</f>
        <v>13</v>
      </c>
      <c r="AQ14" s="50">
        <f>SUM(AO14:AP14)</f>
        <v>26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31.982736128645357</v>
      </c>
      <c r="H15" s="51">
        <v>28.902599860959597</v>
      </c>
      <c r="I15" s="51">
        <v>14.208987520371954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 t="s">
        <v>19</v>
      </c>
      <c r="AD15" s="51" t="s">
        <v>19</v>
      </c>
      <c r="AE15" s="51">
        <v>44.750897722546277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>
        <v>20.580529429790197</v>
      </c>
      <c r="AL15" s="51" t="s">
        <v>19</v>
      </c>
      <c r="AM15" s="51">
        <v>51.49700598802395</v>
      </c>
      <c r="AN15" s="51">
        <v>50.326408622755999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12</v>
      </c>
      <c r="H16" s="56">
        <v>12</v>
      </c>
      <c r="I16" s="56">
        <v>12.5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 t="s">
        <v>19</v>
      </c>
      <c r="AE16" s="56">
        <v>12.5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>
        <v>12.5</v>
      </c>
      <c r="AL16" s="56" t="s">
        <v>19</v>
      </c>
      <c r="AM16" s="56">
        <v>11.5</v>
      </c>
      <c r="AN16" s="56">
        <v>11.5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>
        <v>10.34</v>
      </c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10.34</v>
      </c>
      <c r="AP25" s="50">
        <f t="shared" si="1"/>
        <v>0</v>
      </c>
      <c r="AQ25" s="53">
        <f>SUM(AO25:AP25)</f>
        <v>10.34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7749.1049999999996</v>
      </c>
      <c r="H41" s="53">
        <f t="shared" si="5"/>
        <v>1166.3549999999998</v>
      </c>
      <c r="I41" s="53">
        <f t="shared" si="5"/>
        <v>521.99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>+SUM(AC24:AC40,AC18,AC12)</f>
        <v>0</v>
      </c>
      <c r="AD41" s="53">
        <f t="shared" si="5"/>
        <v>0</v>
      </c>
      <c r="AE41" s="53">
        <f t="shared" si="5"/>
        <v>439.43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365.43999999999994</v>
      </c>
      <c r="AL41" s="53">
        <f t="shared" si="5"/>
        <v>6.8</v>
      </c>
      <c r="AM41" s="53">
        <f t="shared" si="5"/>
        <v>931.65999999999985</v>
      </c>
      <c r="AN41" s="53">
        <f t="shared" si="5"/>
        <v>302.97500000000002</v>
      </c>
      <c r="AO41" s="53">
        <f>SUM(AO12,AO18,AO24:AO37)</f>
        <v>10007.625</v>
      </c>
      <c r="AP41" s="53">
        <f>SUM(AP12,AP18,AP24:AP37)</f>
        <v>1476.1299999999997</v>
      </c>
      <c r="AQ41" s="53">
        <f>SUM(AO41:AP41)</f>
        <v>11483.754999999999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18</v>
      </c>
      <c r="H42" s="55"/>
      <c r="I42" s="88">
        <v>19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15.9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2" t="s">
        <v>65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2019-06-17T17:13:45Z</dcterms:modified>
</cp:coreProperties>
</file>