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<sst xmlns="http://schemas.openxmlformats.org/spreadsheetml/2006/main" count="386" uniqueCount="64">
  <si>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</si>
  <si>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</si>
  <si>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</si>
  <si>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</si>
  <si>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</si>
  <si>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</si>
  <si>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</si>
  <si>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</si>
  <si>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</si>
  <si>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</si>
  <si>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</si>
  <si>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</si>
  <si>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</si>
  <si>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</si>
  <si>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</si>
  <si>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</si>
  <si>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</si>
  <si>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</si>
  <si>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</si>
  <si>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</si>
  <si>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</si>
  <si>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</si>
  <si>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</si>
  <si>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</si>
  <si>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</si>
  <si>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</si>
  <si>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</si>
  <si>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</si>
  <si>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</si>
  <si>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</si>
  <si>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</si>
  <si>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</si>
  <si>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</si>
  <si>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</si>
  <si>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</si>
  <si>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</si>
  <si>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</si>
  <si>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</si>
  <si>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</si>
  <si>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</si>
  <si>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</si>
  <si>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</si>
  <si>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</si>
  <si>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</si>
  <si>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</si>
  <si>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</si>
  <si>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</si>
  <si>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</si>
  <si>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</si>
  <si>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</si>
  <si>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</si>
  <si>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</si>
  <si>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</si>
  <si>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</si>
  <si>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</si>
  <si>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</si>
  <si>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</si>
  <si>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</si>
  <si>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</si>
  <si>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</si>
  <si>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>Callao, 21 abril del 2014</t>
  </si>
  <si>
    <t xml:space="preserve">        Fecha  : 17/04/2014</t>
  </si>
  <si>
    <t xml:space="preserve"> TDR/due/mfm/jsr</t>
  </si>
  <si>
    <t>S/M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</si>
</sst>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G37" sqref="AG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24" width="16.421875" style="2" customWidth="1"/>
    <col min="25" max="25" width="23.57421875" style="2" customWidth="1"/>
    <col min="26" max="30" width="16.421875" style="2" customWidth="1"/>
    <col min="31" max="31" width="21.8515625" style="2" customWidth="1"/>
    <col min="32" max="32" width="16.421875" style="2" customWidth="1"/>
    <col min="33" max="33" width="22.421875" style="2" customWidth="1"/>
    <col min="34" max="36" width="16.421875" style="2" customWidth="1"/>
    <col min="37" max="37" width="24.421875" style="2" customWidth="1"/>
    <col min="38" max="38" width="15.8515625" style="2" customWidth="1"/>
    <col min="39" max="39" width="19.28125" style="2" customWidth="1"/>
    <col min="40" max="40" width="22.57421875" style="2" customWidth="1"/>
    <col min="41" max="41" width="23.28125" style="2" customWidth="1"/>
    <col min="42" max="42" width="21.140625" style="2" customWidth="1"/>
    <col min="43" max="43" width="22.140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35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61</v>
      </c>
      <c r="AP6" s="95"/>
      <c r="AQ6" s="95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98" t="s">
        <v>15</v>
      </c>
      <c r="AD8" s="89"/>
      <c r="AE8" s="98" t="s">
        <v>16</v>
      </c>
      <c r="AF8" s="89"/>
      <c r="AG8" s="98" t="s">
        <v>17</v>
      </c>
      <c r="AH8" s="89"/>
      <c r="AI8" s="98" t="s">
        <v>46</v>
      </c>
      <c r="AJ8" s="89"/>
      <c r="AK8" s="98" t="s">
        <v>18</v>
      </c>
      <c r="AL8" s="89"/>
      <c r="AM8" s="88" t="s">
        <v>55</v>
      </c>
      <c r="AN8" s="89"/>
      <c r="AO8" s="99" t="s">
        <v>19</v>
      </c>
      <c r="AP8" s="100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2007</v>
      </c>
      <c r="AF10" s="64">
        <v>325</v>
      </c>
      <c r="AG10" s="64">
        <v>1213</v>
      </c>
      <c r="AH10" s="64">
        <v>0</v>
      </c>
      <c r="AI10" s="64">
        <v>0</v>
      </c>
      <c r="AJ10" s="64">
        <v>0</v>
      </c>
      <c r="AK10" s="64">
        <v>1692</v>
      </c>
      <c r="AL10" s="64">
        <v>0</v>
      </c>
      <c r="AM10" s="64">
        <v>3027</v>
      </c>
      <c r="AN10" s="64">
        <v>251</v>
      </c>
      <c r="AO10" s="65">
        <f>SUMIF($C$9:$AN$9,"I.Mad",B10:AM10)</f>
        <v>7939</v>
      </c>
      <c r="AP10" s="65">
        <f aca="true" t="shared" si="0" ref="AO10:AP12">SUMIF($C$9:$AN$9,"I.Mad",C10:AN10)</f>
        <v>576</v>
      </c>
      <c r="AQ10" s="65">
        <f>SUM(AO10:AP10)</f>
        <v>8515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>
        <v>14</v>
      </c>
      <c r="AF11" s="66">
        <v>3</v>
      </c>
      <c r="AG11" s="66">
        <v>16</v>
      </c>
      <c r="AH11" s="66" t="s">
        <v>25</v>
      </c>
      <c r="AI11" s="66" t="s">
        <v>25</v>
      </c>
      <c r="AJ11" s="66" t="s">
        <v>25</v>
      </c>
      <c r="AK11" s="66">
        <v>11</v>
      </c>
      <c r="AL11" s="66" t="s">
        <v>25</v>
      </c>
      <c r="AM11" s="66">
        <v>34</v>
      </c>
      <c r="AN11" s="66">
        <v>5</v>
      </c>
      <c r="AO11" s="65">
        <f t="shared" si="0"/>
        <v>75</v>
      </c>
      <c r="AP11" s="65">
        <f t="shared" si="0"/>
        <v>8</v>
      </c>
      <c r="AQ11" s="65">
        <f>SUM(AO11:AP11)</f>
        <v>83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>
        <v>3</v>
      </c>
      <c r="AF12" s="66">
        <v>3</v>
      </c>
      <c r="AG12" s="66">
        <v>6</v>
      </c>
      <c r="AH12" s="66" t="s">
        <v>25</v>
      </c>
      <c r="AI12" s="66" t="s">
        <v>25</v>
      </c>
      <c r="AJ12" s="66" t="s">
        <v>25</v>
      </c>
      <c r="AK12" s="66">
        <v>3</v>
      </c>
      <c r="AL12" s="66" t="s">
        <v>25</v>
      </c>
      <c r="AM12" s="66">
        <v>12</v>
      </c>
      <c r="AN12" s="66" t="s">
        <v>63</v>
      </c>
      <c r="AO12" s="65">
        <f t="shared" si="0"/>
        <v>24</v>
      </c>
      <c r="AP12" s="65">
        <f t="shared" si="0"/>
        <v>3</v>
      </c>
      <c r="AQ12" s="65">
        <f>SUM(AO12:AP12)</f>
        <v>27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>
        <v>14</v>
      </c>
      <c r="AF13" s="66">
        <v>4</v>
      </c>
      <c r="AG13" s="66">
        <v>8</v>
      </c>
      <c r="AH13" s="66" t="s">
        <v>25</v>
      </c>
      <c r="AI13" s="66" t="s">
        <v>25</v>
      </c>
      <c r="AJ13" s="66" t="s">
        <v>25</v>
      </c>
      <c r="AK13" s="66">
        <v>0.4</v>
      </c>
      <c r="AL13" s="66" t="s">
        <v>25</v>
      </c>
      <c r="AM13" s="66">
        <v>0.14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>
        <v>13.5</v>
      </c>
      <c r="AF14" s="72">
        <v>13.5</v>
      </c>
      <c r="AG14" s="72">
        <v>13.5</v>
      </c>
      <c r="AH14" s="72" t="s">
        <v>25</v>
      </c>
      <c r="AI14" s="72" t="s">
        <v>25</v>
      </c>
      <c r="AJ14" s="72" t="s">
        <v>25</v>
      </c>
      <c r="AK14" s="72">
        <v>14</v>
      </c>
      <c r="AL14" s="72" t="s">
        <v>25</v>
      </c>
      <c r="AM14" s="66">
        <v>14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>
        <v>450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1410</v>
      </c>
      <c r="Z22" s="69"/>
      <c r="AA22" s="69">
        <v>475</v>
      </c>
      <c r="AB22" s="69"/>
      <c r="AC22" s="69">
        <v>578</v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2913</v>
      </c>
      <c r="AP22" s="69">
        <f aca="true" t="shared" si="2" ref="AP22:AP35">SUMIF($C$9:$AN$9,"I.Mad",C22:AN22)</f>
        <v>0</v>
      </c>
      <c r="AQ22" s="69">
        <f aca="true" t="shared" si="3" ref="AQ22:AQ35">SUM(AO22:AP22)</f>
        <v>2913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58</v>
      </c>
      <c r="Z23" s="69"/>
      <c r="AA23" s="69">
        <v>5</v>
      </c>
      <c r="AB23" s="69"/>
      <c r="AC23" s="69">
        <v>12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75</v>
      </c>
      <c r="AP23" s="69">
        <f t="shared" si="2"/>
        <v>0</v>
      </c>
      <c r="AQ23" s="69">
        <f t="shared" si="3"/>
        <v>75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101">
        <v>0.45</v>
      </c>
      <c r="AH28" s="69"/>
      <c r="AI28" s="69"/>
      <c r="AJ28" s="69"/>
      <c r="AK28" s="69"/>
      <c r="AL28" s="69"/>
      <c r="AM28" s="69"/>
      <c r="AN28" s="69"/>
      <c r="AO28" s="69">
        <f t="shared" si="1"/>
        <v>0.45</v>
      </c>
      <c r="AP28" s="69">
        <f t="shared" si="2"/>
        <v>0</v>
      </c>
      <c r="AQ28" s="69">
        <f t="shared" si="3"/>
        <v>0.45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450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1468</v>
      </c>
      <c r="Z36" s="69">
        <f>+SUM(Z10,Z16,Z22:Z35)</f>
        <v>0</v>
      </c>
      <c r="AA36" s="69">
        <f>+SUM(AA10,AA16,AA22:AA35)</f>
        <v>480</v>
      </c>
      <c r="AB36" s="69">
        <f t="shared" si="4"/>
        <v>0</v>
      </c>
      <c r="AC36" s="69">
        <f t="shared" si="4"/>
        <v>590</v>
      </c>
      <c r="AD36" s="69">
        <f t="shared" si="4"/>
        <v>0</v>
      </c>
      <c r="AE36" s="69">
        <f t="shared" si="4"/>
        <v>2007</v>
      </c>
      <c r="AF36" s="69">
        <f t="shared" si="4"/>
        <v>325</v>
      </c>
      <c r="AG36" s="69">
        <f t="shared" si="4"/>
        <v>1213.45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1692</v>
      </c>
      <c r="AL36" s="69">
        <f t="shared" si="4"/>
        <v>0</v>
      </c>
      <c r="AM36" s="69">
        <f>+SUM(AM10,AM16,AM22:AM35)</f>
        <v>3027</v>
      </c>
      <c r="AN36" s="69">
        <f t="shared" si="4"/>
        <v>251</v>
      </c>
      <c r="AO36" s="69">
        <f>SUM(AO10,AO16,AO22:AO35)</f>
        <v>10927.45</v>
      </c>
      <c r="AP36" s="69">
        <f>SUM(AP10,AP16,AP22:AP35)</f>
        <v>576</v>
      </c>
      <c r="AQ36" s="69">
        <f>SUM(AO36:AP36)</f>
        <v>11503.45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16.4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>
        <v>18.7</v>
      </c>
      <c r="AH37" s="39"/>
      <c r="AI37" s="39"/>
      <c r="AJ37" s="39"/>
      <c r="AK37" s="71">
        <v>19.4</v>
      </c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62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</cp:lastModifiedBy>
  <cp:lastPrinted>2014-04-11T17:50:22Z</cp:lastPrinted>
  <dcterms:created xsi:type="dcterms:W3CDTF">2008-10-21T17:58:04Z</dcterms:created>
  <dcterms:modified xsi:type="dcterms:W3CDTF">2014-04-21T12:11:58Z</dcterms:modified>
  <cp:category/>
  <cp:version/>
  <cp:contentType/>
  <cp:contentStatus/>
</cp:coreProperties>
</file>