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<sst xmlns="http://schemas.openxmlformats.org/spreadsheetml/2006/main" count="381" uniqueCount="69">
  <si>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</si>
  <si>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</si>
  <si>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</si>
  <si>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</si>
  <si>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</si>
  <si>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</si>
  <si>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</si>
  <si>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</si>
  <si>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</si>
  <si>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</si>
  <si>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</si>
  <si>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</si>
  <si>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</si>
  <si>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</si>
  <si>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</si>
  <si>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</si>
  <si>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</si>
  <si>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</si>
  <si>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</si>
  <si>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</si>
  <si>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</si>
  <si>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</si>
  <si>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</si>
  <si>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</si>
  <si>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</si>
  <si>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</si>
  <si>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</si>
  <si>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</si>
  <si>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</si>
  <si>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</si>
  <si>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</si>
  <si>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</si>
  <si>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</si>
  <si>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</si>
  <si>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</si>
  <si>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</si>
  <si>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</si>
  <si>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</si>
  <si>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</si>
  <si>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</si>
  <si>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</si>
  <si>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</si>
  <si>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</si>
  <si>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</si>
  <si>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</si>
  <si>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</si>
  <si>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</si>
  <si>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</si>
  <si>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</si>
  <si>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</si>
  <si>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</si>
  <si>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</si>
  <si>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</si>
  <si>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</si>
  <si>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</si>
  <si>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</si>
  <si>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</si>
  <si>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</si>
  <si>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</si>
  <si>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</si>
  <si>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</si>
  <si>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</si>
  <si>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</si>
  <si>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</si>
  <si>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</si>
  <si>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</si>
  <si>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Callao,20 de noviembre del 2023</t>
  </si>
  <si>
    <t xml:space="preserve">        Fecha  : 17/11/2023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</si>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</sst>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4" zoomScaleNormal="24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191.51300000000001</v>
      </c>
      <c r="H12" s="24">
        <v>1392.277</v>
      </c>
      <c r="I12" s="24">
        <v>420.53699999999998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331.76100000000002</v>
      </c>
      <c r="W12" s="24">
        <v>481.79500000000002</v>
      </c>
      <c r="X12" s="24">
        <v>170.22</v>
      </c>
      <c r="Y12" s="24">
        <v>2230.44</v>
      </c>
      <c r="Z12" s="24">
        <v>1263.97</v>
      </c>
      <c r="AA12" s="24">
        <v>125.94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3450.2249999999999</v>
      </c>
      <c r="AP12" s="24">
        <f>SUMIF($C$11:$AN$11,"I.Mad",C12:AN12)</f>
        <v>3158.2280000000001</v>
      </c>
      <c r="AQ12" s="24">
        <f>SUM(AO12:AP12)</f>
        <v>6608.4529999999995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9</v>
      </c>
      <c r="H13" s="24">
        <v>109</v>
      </c>
      <c r="I13" s="24">
        <v>10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>
        <v>10</v>
      </c>
      <c r="W13" s="24">
        <v>12</v>
      </c>
      <c r="X13" s="24">
        <v>5</v>
      </c>
      <c r="Y13" s="24">
        <v>10</v>
      </c>
      <c r="Z13" s="24">
        <v>41</v>
      </c>
      <c r="AA13" s="24">
        <v>4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45</v>
      </c>
      <c r="AP13" s="24">
        <f>SUMIF($C$11:$AN$11,"I.Mad",C13:AN13)</f>
        <v>165</v>
      </c>
      <c r="AQ13" s="24">
        <f>SUM(AO13:AP13)</f>
        <v>210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2</v>
      </c>
      <c r="H14" s="24">
        <v>20</v>
      </c>
      <c r="I14" s="24">
        <v>2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>
        <v>7</v>
      </c>
      <c r="W14" s="24">
        <v>8</v>
      </c>
      <c r="X14" s="24" t="s">
        <v>68</v>
      </c>
      <c r="Y14" s="24">
        <v>2</v>
      </c>
      <c r="Z14" s="24">
        <v>5</v>
      </c>
      <c r="AA14" s="24">
        <v>1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15</v>
      </c>
      <c r="AP14" s="24">
        <f>SUMIF($C$11:$AN$11,"I.Mad",C14:AN14)</f>
        <v>32</v>
      </c>
      <c r="AQ14" s="24">
        <f>SUM(AO14:AP14)</f>
        <v>47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94.571754576168701</v>
      </c>
      <c r="H15" s="24">
        <v>82.578989355440498</v>
      </c>
      <c r="I15" s="24">
        <v>4.5088180639043403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45.917615043786597</v>
      </c>
      <c r="W15" s="24">
        <v>41.620231842948101</v>
      </c>
      <c r="X15" s="24" t="s">
        <v>33</v>
      </c>
      <c r="Y15" s="24">
        <v>65.736736132817796</v>
      </c>
      <c r="Z15" s="24">
        <v>59.389192394308097</v>
      </c>
      <c r="AA15" s="24">
        <v>66.666666666610993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7" t="s">
        <v>33</v>
      </c>
      <c r="G16" s="27">
        <v>10.5</v>
      </c>
      <c r="H16" s="27">
        <v>11</v>
      </c>
      <c r="I16" s="27">
        <v>12.5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12</v>
      </c>
      <c r="W16" s="27">
        <v>11.5</v>
      </c>
      <c r="X16" s="27" t="s">
        <v>33</v>
      </c>
      <c r="Y16" s="27">
        <v>11.5</v>
      </c>
      <c r="Z16" s="27">
        <v>11.5</v>
      </c>
      <c r="AA16" s="27">
        <v>11.5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3">
        <v>4.52576</v>
      </c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4.52576</v>
      </c>
      <c r="AP25" s="24">
        <f t="shared" si="1"/>
        <v>0</v>
      </c>
      <c r="AQ25" s="33">
        <f t="shared" si="2"/>
        <v>4.52576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>
        <v>0.65986</v>
      </c>
      <c r="H30" s="24">
        <v>2.5636199999999998</v>
      </c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0.65986</v>
      </c>
      <c r="AP30" s="24">
        <f t="shared" si="1"/>
        <v>2.5636199999999998</v>
      </c>
      <c r="AQ30" s="33">
        <f t="shared" si="2"/>
        <v>3.2234799999999999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192.17286000000001</v>
      </c>
      <c r="H41" s="33">
        <f t="shared" si="3"/>
        <v>1394.8406199999999</v>
      </c>
      <c r="I41" s="33">
        <f t="shared" si="3"/>
        <v>425.06275999999997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331.76100000000002</v>
      </c>
      <c r="W41" s="33">
        <f t="shared" si="3"/>
        <v>481.79500000000002</v>
      </c>
      <c r="X41" s="33">
        <f t="shared" si="3"/>
        <v>170.22</v>
      </c>
      <c r="Y41" s="33">
        <f t="shared" si="3"/>
        <v>2230.44</v>
      </c>
      <c r="Z41" s="33">
        <f t="shared" si="3"/>
        <v>1263.97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3455.4106200000001</v>
      </c>
      <c r="AP41" s="33">
        <f>SUM(AP12,AP18,AP24:AP37)</f>
        <v>3160.79162</v>
      </c>
      <c r="AQ41" s="33">
        <f t="shared" si="2"/>
        <v>6616.2022400000005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2023-11-22T19:25:03Z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