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<sst xmlns="http://schemas.openxmlformats.org/spreadsheetml/2006/main" count="410" uniqueCount="68">
  <si>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</si>
  <si>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</si>
  <si>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</si>
  <si>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</si>
  <si>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</si>
  <si>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</si>
  <si>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</si>
  <si>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</si>
  <si>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</si>
  <si>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</si>
  <si>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</si>
  <si>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</si>
  <si>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</si>
  <si>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</si>
  <si>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</si>
  <si>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</si>
  <si>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</si>
  <si>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</si>
  <si>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</si>
  <si>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</si>
  <si>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</si>
  <si>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</si>
  <si>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</si>
  <si>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</si>
  <si>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</si>
  <si>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</si>
  <si>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</si>
  <si>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</si>
  <si>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</si>
  <si>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</si>
  <si>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</si>
  <si>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</si>
  <si>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</si>
  <si>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</si>
  <si>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</si>
  <si>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</si>
  <si>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</si>
  <si>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</si>
  <si>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</si>
  <si>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</si>
  <si>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</si>
  <si>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</si>
  <si>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</si>
  <si>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</si>
  <si>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</si>
  <si>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</si>
  <si>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</si>
  <si>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</si>
  <si>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</si>
  <si>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</si>
  <si>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</si>
  <si>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</si>
  <si>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</si>
  <si>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</si>
  <si>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</si>
  <si>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</si>
  <si>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</si>
  <si>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</si>
  <si>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</si>
  <si>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</si>
  <si>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</si>
  <si>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</si>
  <si>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</si>
  <si>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</si>
  <si>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</si>
  <si>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</si>
  <si>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19 de mayo del 2022</t>
  </si>
  <si>
    <t xml:space="preserve">        Fecha  : 18/05/2023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</si>
</sst>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G42" sqref="G4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400.26499999999999</v>
      </c>
      <c r="AN12" s="24">
        <v>0</v>
      </c>
      <c r="AO12" s="24">
        <f>SUMIF($C$11:$AN$11,"Ind",C12:AN12)</f>
        <v>400.26499999999999</v>
      </c>
      <c r="AP12" s="24">
        <f>SUMIF($C$11:$AN$11,"I.Mad",C12:AN12)</f>
        <v>0</v>
      </c>
      <c r="AQ12" s="24">
        <f>SUM(AO12:AP12)</f>
        <v>400.26499999999999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19</v>
      </c>
      <c r="AN13" s="24" t="s">
        <v>33</v>
      </c>
      <c r="AO13" s="24">
        <f>SUMIF($C$11:$AN$11,"Ind*",C13:AN13)</f>
        <v>19</v>
      </c>
      <c r="AP13" s="24">
        <f>SUMIF($C$11:$AN$11,"I.Mad",C13:AN13)</f>
        <v>0</v>
      </c>
      <c r="AQ13" s="24">
        <f>SUM(AO13:AP13)</f>
        <v>19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7</v>
      </c>
      <c r="AN14" s="24" t="s">
        <v>33</v>
      </c>
      <c r="AO14" s="24">
        <f>SUMIF($C$11:$AN$11,"Ind*",C14:AN14)</f>
        <v>7</v>
      </c>
      <c r="AP14" s="24">
        <f>SUMIF($C$11:$AN$11,"I.Mad",C14:AN14)</f>
        <v>0</v>
      </c>
      <c r="AQ14" s="24">
        <f>SUM(AO14:AP14)</f>
        <v>7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82.301297590433379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11.5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400.26499999999999</v>
      </c>
      <c r="AN41" s="33">
        <f>+SUM(AN24:AN40,AN18,AN12)</f>
        <v>0</v>
      </c>
      <c r="AO41" s="33">
        <f>SUM(AO12,AO18,AO24:AO37)</f>
        <v>400.26499999999999</v>
      </c>
      <c r="AP41" s="33">
        <f>SUM(AP12,AP18,AP24:AP37)</f>
        <v>0</v>
      </c>
      <c r="AQ41" s="33">
        <f t="shared" si="2"/>
        <v>400.26499999999999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22.4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2023-05-19T16:23:39Z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