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120" windowWidth="20310" windowHeight="6360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<sst xmlns="http://schemas.openxmlformats.org/spreadsheetml/2006/main" count="351" uniqueCount="70">
  <si>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</si>
  <si>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</si>
  <si>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</si>
  <si>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</si>
  <si>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</si>
  <si>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</si>
  <si>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</si>
  <si>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</si>
  <si>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</si>
  <si>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</si>
  <si>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</si>
  <si>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</si>
  <si>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</si>
  <si>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</si>
  <si>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</si>
  <si>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</si>
  <si>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</si>
  <si>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</si>
  <si>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</si>
  <si>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</si>
  <si>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</si>
  <si>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</si>
  <si>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</si>
  <si>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</si>
  <si>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</si>
  <si>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</si>
  <si>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</si>
  <si>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</si>
  <si>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</si>
  <si>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</si>
  <si>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</si>
  <si>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</si>
  <si>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</si>
  <si>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</si>
  <si>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</si>
  <si>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</si>
  <si>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</si>
  <si>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</si>
  <si>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</si>
  <si>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</si>
  <si>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</si>
  <si>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</si>
  <si>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</si>
  <si>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</si>
  <si>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</si>
  <si>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</si>
  <si>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</si>
  <si>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</si>
  <si>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</si>
  <si>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</si>
  <si>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</si>
  <si>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</si>
  <si>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</si>
  <si>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</si>
  <si>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</si>
  <si>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</si>
  <si>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</si>
  <si>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</si>
  <si>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</si>
  <si>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</si>
  <si>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</si>
  <si>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</si>
  <si>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</si>
  <si>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</si>
  <si>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</si>
  <si>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</si>
  <si>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</si>
  <si>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 xml:space="preserve">        Fecha  : 20/04/2018</t>
  </si>
  <si>
    <t>Callao, 23 de abril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</si>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</sst>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5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69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8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7" fontId="16" fillId="0" borderId="0" xfId="0" applyNumberFormat="1" applyFont="1" applyBorder="1"/>
    <xf numFmtId="167" fontId="17" fillId="3" borderId="5" xfId="0" applyNumberFormat="1" applyFont="1" applyFill="1" applyBorder="1" applyAlignment="1">
      <alignment horizontal="center" wrapText="1"/>
    </xf>
    <xf numFmtId="167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7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7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7" fontId="27" fillId="0" borderId="1" xfId="0" applyNumberFormat="1" applyFont="1" applyFill="1" applyBorder="1" applyAlignment="1">
      <alignment horizontal="center"/>
    </xf>
    <xf numFmtId="167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7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7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7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7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8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7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B30" sqref="AB30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2.425781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0.14062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64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7" t="s">
        <v>7</v>
      </c>
      <c r="L10" s="127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784</v>
      </c>
      <c r="F12" s="50">
        <v>770</v>
      </c>
      <c r="G12" s="50">
        <v>10543.369999999999</v>
      </c>
      <c r="H12" s="50">
        <v>1880.1900000000003</v>
      </c>
      <c r="I12" s="50">
        <v>5614.49</v>
      </c>
      <c r="J12" s="50">
        <v>1696.72</v>
      </c>
      <c r="K12" s="50">
        <v>301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150</v>
      </c>
      <c r="R12" s="50">
        <v>0</v>
      </c>
      <c r="S12" s="50">
        <v>800</v>
      </c>
      <c r="T12" s="50">
        <v>370</v>
      </c>
      <c r="U12" s="50">
        <v>800</v>
      </c>
      <c r="V12" s="50">
        <v>750</v>
      </c>
      <c r="W12" s="50">
        <v>2040</v>
      </c>
      <c r="X12" s="50">
        <v>0</v>
      </c>
      <c r="Y12" s="50">
        <v>2012.39</v>
      </c>
      <c r="Z12" s="50">
        <v>127.83</v>
      </c>
      <c r="AA12" s="50">
        <v>2381.2862232437346</v>
      </c>
      <c r="AB12" s="50">
        <v>135</v>
      </c>
      <c r="AC12" s="50">
        <v>2430</v>
      </c>
      <c r="AD12" s="50">
        <v>60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27856.536223243733</v>
      </c>
      <c r="AP12" s="51">
        <f>SUMIF($C$11:$AN$11,"I.Mad",C12:AN12)</f>
        <v>5789.7400000000007</v>
      </c>
      <c r="AQ12" s="51">
        <f>SUM(AO12:AP12)</f>
        <v>33646.276223243731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2</v>
      </c>
      <c r="F13" s="52">
        <v>16</v>
      </c>
      <c r="G13" s="52">
        <v>48</v>
      </c>
      <c r="H13" s="52">
        <v>40</v>
      </c>
      <c r="I13" s="52">
        <v>23</v>
      </c>
      <c r="J13" s="52">
        <v>30</v>
      </c>
      <c r="K13" s="52">
        <v>3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</v>
      </c>
      <c r="R13" s="52" t="s">
        <v>20</v>
      </c>
      <c r="S13" s="52">
        <v>8</v>
      </c>
      <c r="T13" s="52">
        <v>4</v>
      </c>
      <c r="U13" s="52">
        <v>7</v>
      </c>
      <c r="V13" s="52">
        <v>9</v>
      </c>
      <c r="W13" s="52">
        <v>10</v>
      </c>
      <c r="X13" s="52" t="s">
        <v>20</v>
      </c>
      <c r="Y13" s="52">
        <v>15</v>
      </c>
      <c r="Z13" s="52">
        <v>2</v>
      </c>
      <c r="AA13" s="52">
        <v>8</v>
      </c>
      <c r="AB13" s="52">
        <v>3</v>
      </c>
      <c r="AC13" s="52">
        <v>16</v>
      </c>
      <c r="AD13" s="52">
        <v>1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142</v>
      </c>
      <c r="AP13" s="51">
        <f>SUMIF($C$11:$AN$11,"I.Mad",C13:AN13)</f>
        <v>105</v>
      </c>
      <c r="AQ13" s="51">
        <f>SUM(AO13:AP13)</f>
        <v>247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>
        <v>2</v>
      </c>
      <c r="F14" s="52" t="s">
        <v>69</v>
      </c>
      <c r="G14" s="52">
        <v>18</v>
      </c>
      <c r="H14" s="52">
        <v>10</v>
      </c>
      <c r="I14" s="52">
        <v>1</v>
      </c>
      <c r="J14" s="52" t="s">
        <v>69</v>
      </c>
      <c r="K14" s="52" t="s">
        <v>69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2</v>
      </c>
      <c r="R14" s="52" t="s">
        <v>20</v>
      </c>
      <c r="S14" s="52">
        <v>5</v>
      </c>
      <c r="T14" s="52">
        <v>1</v>
      </c>
      <c r="U14" s="52">
        <v>3</v>
      </c>
      <c r="V14" s="52">
        <v>2</v>
      </c>
      <c r="W14" s="52">
        <v>6</v>
      </c>
      <c r="X14" s="52" t="s">
        <v>20</v>
      </c>
      <c r="Y14" s="52">
        <v>5</v>
      </c>
      <c r="Z14" s="52">
        <v>1</v>
      </c>
      <c r="AA14" s="52">
        <v>2</v>
      </c>
      <c r="AB14" s="52">
        <v>1</v>
      </c>
      <c r="AC14" s="52">
        <v>5</v>
      </c>
      <c r="AD14" s="52">
        <v>1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49</v>
      </c>
      <c r="AP14" s="51">
        <f>SUMIF($C$11:$AN$11,"I.Mad",C14:AN14)</f>
        <v>16</v>
      </c>
      <c r="AQ14" s="51">
        <f>SUM(AO14:AP14)</f>
        <v>65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>
        <v>12.56919572155361</v>
      </c>
      <c r="F15" s="52" t="s">
        <v>20</v>
      </c>
      <c r="G15" s="52">
        <v>11.420225134928936</v>
      </c>
      <c r="H15" s="52">
        <v>13.224196686647364</v>
      </c>
      <c r="I15" s="52">
        <v>14.150943396226415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8.6926194864777564</v>
      </c>
      <c r="R15" s="52" t="s">
        <v>20</v>
      </c>
      <c r="S15" s="52">
        <v>0.81296746284501786</v>
      </c>
      <c r="T15" s="52">
        <v>0</v>
      </c>
      <c r="U15" s="52">
        <v>0</v>
      </c>
      <c r="V15" s="52">
        <v>0.75727382691519107</v>
      </c>
      <c r="W15" s="52">
        <v>0</v>
      </c>
      <c r="X15" s="52" t="s">
        <v>20</v>
      </c>
      <c r="Y15" s="52">
        <v>50.251109999999997</v>
      </c>
      <c r="Z15" s="52">
        <v>75.138120000000001</v>
      </c>
      <c r="AA15" s="52">
        <v>60.077064745058806</v>
      </c>
      <c r="AB15" s="52">
        <v>12.883435582822084</v>
      </c>
      <c r="AC15" s="52">
        <v>78.538485750954507</v>
      </c>
      <c r="AD15" s="52">
        <v>95.631067961165044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>
        <v>12</v>
      </c>
      <c r="F16" s="57" t="s">
        <v>20</v>
      </c>
      <c r="G16" s="57">
        <v>12.5</v>
      </c>
      <c r="H16" s="57">
        <v>12.5</v>
      </c>
      <c r="I16" s="57">
        <v>13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 t="s">
        <v>20</v>
      </c>
      <c r="S16" s="57">
        <v>14</v>
      </c>
      <c r="T16" s="57">
        <v>14</v>
      </c>
      <c r="U16" s="57">
        <v>14</v>
      </c>
      <c r="V16" s="57">
        <v>14</v>
      </c>
      <c r="W16" s="57">
        <v>14</v>
      </c>
      <c r="X16" s="57" t="s">
        <v>20</v>
      </c>
      <c r="Y16" s="57">
        <v>12</v>
      </c>
      <c r="Z16" s="57">
        <v>11</v>
      </c>
      <c r="AA16" s="57">
        <v>11.5</v>
      </c>
      <c r="AB16" s="57">
        <v>12.5</v>
      </c>
      <c r="AC16" s="57">
        <v>11.5</v>
      </c>
      <c r="AD16" s="57">
        <v>10.5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784</v>
      </c>
      <c r="F41" s="54">
        <f t="shared" si="8"/>
        <v>770</v>
      </c>
      <c r="G41" s="54">
        <f t="shared" si="8"/>
        <v>10543.369999999999</v>
      </c>
      <c r="H41" s="54">
        <f t="shared" si="8"/>
        <v>1880.1900000000003</v>
      </c>
      <c r="I41" s="54">
        <f t="shared" si="8"/>
        <v>5614.49</v>
      </c>
      <c r="J41" s="54">
        <f t="shared" si="8"/>
        <v>1696.72</v>
      </c>
      <c r="K41" s="54">
        <f t="shared" si="8"/>
        <v>301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150</v>
      </c>
      <c r="R41" s="54">
        <f t="shared" si="8"/>
        <v>0</v>
      </c>
      <c r="S41" s="54">
        <f>+SUM(S24:S40,S18,S12)</f>
        <v>800</v>
      </c>
      <c r="T41" s="54">
        <f t="shared" si="8"/>
        <v>370</v>
      </c>
      <c r="U41" s="54">
        <f>+SUM(U24:U40,U18,U12)</f>
        <v>800</v>
      </c>
      <c r="V41" s="54">
        <f t="shared" si="8"/>
        <v>750</v>
      </c>
      <c r="W41" s="54">
        <f t="shared" si="8"/>
        <v>2040</v>
      </c>
      <c r="X41" s="54">
        <f t="shared" si="8"/>
        <v>0</v>
      </c>
      <c r="Y41" s="54">
        <f t="shared" si="8"/>
        <v>2012.39</v>
      </c>
      <c r="Z41" s="54">
        <f t="shared" si="8"/>
        <v>127.83</v>
      </c>
      <c r="AA41" s="54">
        <f t="shared" si="8"/>
        <v>2381.2862232437346</v>
      </c>
      <c r="AB41" s="54">
        <f t="shared" si="8"/>
        <v>135</v>
      </c>
      <c r="AC41" s="54">
        <f t="shared" si="8"/>
        <v>2430</v>
      </c>
      <c r="AD41" s="54">
        <f t="shared" si="8"/>
        <v>60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27856.536223243733</v>
      </c>
      <c r="AP41" s="54">
        <f>SUM(AP12,AP18,AP24:AP37)</f>
        <v>5789.7400000000007</v>
      </c>
      <c r="AQ41" s="54">
        <f>SUM(AO41:AP41)</f>
        <v>33646.276223243731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17.600000000000001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17.3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2018-04-23T17:56:29Z</dcterms:modified>
</cp:coreProperties>
</file>