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000" windowHeight="1006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<sst xmlns="http://schemas.openxmlformats.org/spreadsheetml/2006/main" count="332" uniqueCount="65">
  <si>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</si>
  <si>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</si>
  <si>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</si>
  <si>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</si>
  <si>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</si>
  <si>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</si>
  <si>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</si>
  <si>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</si>
  <si>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</si>
  <si>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</si>
  <si>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</si>
  <si>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</si>
  <si>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</si>
  <si>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</si>
  <si>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</si>
  <si>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</si>
  <si>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</si>
  <si>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</si>
  <si>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</si>
  <si>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</si>
  <si>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</si>
  <si>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</si>
  <si>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</si>
  <si>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</si>
  <si>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</si>
  <si>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</si>
  <si>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</si>
  <si>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</si>
  <si>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</si>
  <si>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</si>
  <si>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</si>
  <si>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</si>
  <si>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</si>
  <si>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</si>
  <si>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</si>
  <si>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</si>
  <si>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</si>
  <si>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</si>
  <si>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</si>
  <si>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</si>
  <si>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</si>
  <si>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</si>
  <si>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</si>
  <si>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</si>
  <si>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</si>
  <si>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</si>
  <si>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</si>
  <si>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</si>
  <si>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</si>
  <si>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</si>
  <si>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</si>
  <si>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</si>
  <si>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</si>
  <si>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</si>
  <si>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</si>
  <si>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</si>
  <si>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</si>
  <si>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</si>
  <si>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</si>
  <si>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</si>
  <si>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</si>
  <si>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GCQ/jsr/due</t>
  </si>
  <si>
    <t xml:space="preserve">        Fecha  : 20/05/2013</t>
  </si>
  <si>
    <t>Callao, 21 de mayo del 2013</t>
  </si>
  <si>
    <t>S/M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</si>
</sst>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9"/>
  <sheetViews>
    <sheetView tabSelected="1" zoomScale="39" zoomScaleNormal="39" zoomScalePageLayoutView="0" workbookViewId="0" topLeftCell="A1">
      <selection activeCell="R29" sqref="R29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9" width="14.421875" style="3" customWidth="1"/>
    <col min="10" max="10" width="13.140625" style="3" customWidth="1"/>
    <col min="11" max="11" width="14.421875" style="3" customWidth="1"/>
    <col min="12" max="12" width="14.140625" style="3" customWidth="1"/>
    <col min="13" max="13" width="15.140625" style="3" customWidth="1"/>
    <col min="14" max="14" width="14.574218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4.28125" style="3" customWidth="1"/>
    <col min="23" max="23" width="16.8515625" style="3" customWidth="1"/>
    <col min="24" max="24" width="18.57421875" style="3" customWidth="1"/>
    <col min="25" max="25" width="15.28125" style="3" customWidth="1"/>
    <col min="26" max="26" width="15.421875" style="3" customWidth="1"/>
    <col min="27" max="27" width="14.8515625" style="3" customWidth="1"/>
    <col min="28" max="28" width="12.57421875" style="3" customWidth="1"/>
    <col min="29" max="29" width="14.140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4" t="s">
        <v>58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2:43" ht="26.2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5" t="s">
        <v>55</v>
      </c>
      <c r="AN4" s="76"/>
      <c r="AO4" s="76"/>
      <c r="AP4" s="76"/>
      <c r="AQ4" s="76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7"/>
      <c r="AP5" s="77"/>
      <c r="AQ5" s="77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8" t="s">
        <v>62</v>
      </c>
      <c r="AP6" s="78"/>
      <c r="AQ6" s="79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20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0" t="s">
        <v>5</v>
      </c>
      <c r="D8" s="81"/>
      <c r="E8" s="80" t="s">
        <v>6</v>
      </c>
      <c r="F8" s="81"/>
      <c r="G8" s="82" t="s">
        <v>7</v>
      </c>
      <c r="H8" s="83"/>
      <c r="I8" s="84" t="s">
        <v>60</v>
      </c>
      <c r="J8" s="85"/>
      <c r="K8" s="80" t="s">
        <v>8</v>
      </c>
      <c r="L8" s="81"/>
      <c r="M8" s="80" t="s">
        <v>9</v>
      </c>
      <c r="N8" s="85"/>
      <c r="O8" s="84" t="s">
        <v>10</v>
      </c>
      <c r="P8" s="81"/>
      <c r="Q8" s="84" t="s">
        <v>11</v>
      </c>
      <c r="R8" s="81"/>
      <c r="S8" s="84" t="s">
        <v>12</v>
      </c>
      <c r="T8" s="81"/>
      <c r="U8" s="84" t="s">
        <v>13</v>
      </c>
      <c r="V8" s="81"/>
      <c r="W8" s="82" t="s">
        <v>14</v>
      </c>
      <c r="X8" s="86"/>
      <c r="Y8" s="82" t="s">
        <v>15</v>
      </c>
      <c r="Z8" s="86"/>
      <c r="AA8" s="82" t="s">
        <v>16</v>
      </c>
      <c r="AB8" s="86"/>
      <c r="AC8" s="84" t="s">
        <v>17</v>
      </c>
      <c r="AD8" s="88"/>
      <c r="AE8" s="87" t="s">
        <v>18</v>
      </c>
      <c r="AF8" s="88"/>
      <c r="AG8" s="87" t="s">
        <v>19</v>
      </c>
      <c r="AH8" s="88"/>
      <c r="AI8" s="91" t="s">
        <v>54</v>
      </c>
      <c r="AJ8" s="88"/>
      <c r="AK8" s="87" t="s">
        <v>20</v>
      </c>
      <c r="AL8" s="88"/>
      <c r="AM8" s="84" t="s">
        <v>21</v>
      </c>
      <c r="AN8" s="85"/>
      <c r="AO8" s="89" t="s">
        <v>22</v>
      </c>
      <c r="AP8" s="90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4012.22</v>
      </c>
      <c r="H10" s="8">
        <v>50.329499999999996</v>
      </c>
      <c r="I10" s="8">
        <v>11357</v>
      </c>
      <c r="J10" s="8">
        <v>3471</v>
      </c>
      <c r="K10" s="8">
        <v>1720</v>
      </c>
      <c r="L10" s="8">
        <v>94</v>
      </c>
      <c r="M10" s="8">
        <v>0</v>
      </c>
      <c r="N10" s="8">
        <v>0</v>
      </c>
      <c r="O10" s="8">
        <v>1209</v>
      </c>
      <c r="P10" s="8">
        <v>350</v>
      </c>
      <c r="Q10" s="8">
        <v>3335</v>
      </c>
      <c r="R10" s="8">
        <v>445</v>
      </c>
      <c r="S10" s="8">
        <v>2320</v>
      </c>
      <c r="T10" s="8">
        <v>600</v>
      </c>
      <c r="U10" s="8">
        <v>890</v>
      </c>
      <c r="V10" s="8">
        <v>1460</v>
      </c>
      <c r="W10" s="8">
        <v>5440</v>
      </c>
      <c r="X10" s="8">
        <v>295</v>
      </c>
      <c r="Y10" s="8">
        <v>5279</v>
      </c>
      <c r="Z10" s="8">
        <v>0</v>
      </c>
      <c r="AA10" s="8">
        <v>3690.0000000000005</v>
      </c>
      <c r="AB10" s="8">
        <v>0</v>
      </c>
      <c r="AC10" s="8">
        <v>9440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48692.22</v>
      </c>
      <c r="AP10" s="8">
        <f>SUMIF($C$9:$AN$9,"I.Mad",C10:AN10)</f>
        <v>6765.3295</v>
      </c>
      <c r="AQ10" s="8">
        <f>SUM(AO10:AP10)</f>
        <v>55457.5495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>
        <v>13</v>
      </c>
      <c r="H11" s="9">
        <v>2</v>
      </c>
      <c r="I11" s="9">
        <v>65</v>
      </c>
      <c r="J11" s="9">
        <v>59</v>
      </c>
      <c r="K11" s="9">
        <v>6</v>
      </c>
      <c r="L11" s="9">
        <v>1</v>
      </c>
      <c r="M11" s="9" t="s">
        <v>28</v>
      </c>
      <c r="N11" s="9" t="s">
        <v>28</v>
      </c>
      <c r="O11" s="9">
        <v>3</v>
      </c>
      <c r="P11" s="9">
        <v>6</v>
      </c>
      <c r="Q11" s="9">
        <v>32</v>
      </c>
      <c r="R11" s="9">
        <v>6</v>
      </c>
      <c r="S11" s="9">
        <v>18</v>
      </c>
      <c r="T11" s="9">
        <v>9</v>
      </c>
      <c r="U11" s="9">
        <v>7</v>
      </c>
      <c r="V11" s="9">
        <v>15</v>
      </c>
      <c r="W11" s="9">
        <v>30</v>
      </c>
      <c r="X11" s="9">
        <v>4</v>
      </c>
      <c r="Y11" s="9">
        <v>32</v>
      </c>
      <c r="Z11" s="9" t="s">
        <v>28</v>
      </c>
      <c r="AA11" s="9">
        <v>11</v>
      </c>
      <c r="AB11" s="9" t="s">
        <v>28</v>
      </c>
      <c r="AC11" s="9">
        <v>27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244</v>
      </c>
      <c r="AP11" s="8">
        <f>SUMIF($C$9:$AN$9,"I.Mad",C11:AN11)</f>
        <v>102</v>
      </c>
      <c r="AQ11" s="8">
        <f>SUM(AO11:AP11)</f>
        <v>346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>
        <v>6</v>
      </c>
      <c r="H12" s="9">
        <v>2</v>
      </c>
      <c r="I12" s="9">
        <v>12</v>
      </c>
      <c r="J12" s="9">
        <v>2</v>
      </c>
      <c r="K12" s="9">
        <v>6</v>
      </c>
      <c r="L12" s="9" t="s">
        <v>64</v>
      </c>
      <c r="M12" s="9" t="s">
        <v>28</v>
      </c>
      <c r="N12" s="9" t="s">
        <v>28</v>
      </c>
      <c r="O12" s="9">
        <v>2</v>
      </c>
      <c r="P12" s="9">
        <v>3</v>
      </c>
      <c r="Q12" s="9">
        <v>9</v>
      </c>
      <c r="R12" s="9">
        <v>1</v>
      </c>
      <c r="S12" s="9">
        <v>9</v>
      </c>
      <c r="T12" s="9">
        <v>3</v>
      </c>
      <c r="U12" s="9">
        <v>1</v>
      </c>
      <c r="V12" s="9">
        <v>6</v>
      </c>
      <c r="W12" s="9">
        <v>7</v>
      </c>
      <c r="X12" s="9">
        <v>3</v>
      </c>
      <c r="Y12" s="9">
        <v>5</v>
      </c>
      <c r="Z12" s="9" t="s">
        <v>28</v>
      </c>
      <c r="AA12" s="9">
        <v>7</v>
      </c>
      <c r="AB12" s="9" t="s">
        <v>28</v>
      </c>
      <c r="AC12" s="9">
        <v>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72</v>
      </c>
      <c r="AP12" s="8">
        <f>SUMIF($C$9:$AN$9,"I.Mad",C12:AN12)</f>
        <v>20</v>
      </c>
      <c r="AQ12" s="8">
        <f>SUM(AO12:AP12)</f>
        <v>92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>
        <v>5</v>
      </c>
      <c r="H13" s="9">
        <v>1</v>
      </c>
      <c r="I13" s="9">
        <v>6</v>
      </c>
      <c r="J13" s="9">
        <v>10</v>
      </c>
      <c r="K13" s="9">
        <v>1.7393333160949416</v>
      </c>
      <c r="L13" s="9" t="s">
        <v>28</v>
      </c>
      <c r="M13" s="9" t="s">
        <v>28</v>
      </c>
      <c r="N13" s="9" t="s">
        <v>28</v>
      </c>
      <c r="O13" s="9">
        <v>0</v>
      </c>
      <c r="P13" s="9">
        <v>0</v>
      </c>
      <c r="Q13" s="9">
        <v>3</v>
      </c>
      <c r="R13" s="9">
        <v>4</v>
      </c>
      <c r="S13" s="9">
        <v>3</v>
      </c>
      <c r="T13" s="9">
        <v>3</v>
      </c>
      <c r="U13" s="9">
        <v>0</v>
      </c>
      <c r="V13" s="9">
        <v>2</v>
      </c>
      <c r="W13" s="9">
        <v>3</v>
      </c>
      <c r="X13" s="9">
        <v>0</v>
      </c>
      <c r="Y13" s="9">
        <v>0</v>
      </c>
      <c r="Z13" s="9" t="s">
        <v>28</v>
      </c>
      <c r="AA13" s="9">
        <v>2</v>
      </c>
      <c r="AB13" s="9" t="s">
        <v>28</v>
      </c>
      <c r="AC13" s="9">
        <v>2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>
        <v>13</v>
      </c>
      <c r="H14" s="11">
        <v>13</v>
      </c>
      <c r="I14" s="11">
        <v>13</v>
      </c>
      <c r="J14" s="11">
        <v>12.5</v>
      </c>
      <c r="K14" s="11">
        <v>13.5</v>
      </c>
      <c r="L14" s="11" t="s">
        <v>28</v>
      </c>
      <c r="M14" s="11" t="s">
        <v>28</v>
      </c>
      <c r="N14" s="11" t="s">
        <v>28</v>
      </c>
      <c r="O14" s="11">
        <v>13.5</v>
      </c>
      <c r="P14" s="11">
        <v>13.5</v>
      </c>
      <c r="Q14" s="11">
        <v>13</v>
      </c>
      <c r="R14" s="11">
        <v>13</v>
      </c>
      <c r="S14" s="11">
        <v>13</v>
      </c>
      <c r="T14" s="11">
        <v>13</v>
      </c>
      <c r="U14" s="11">
        <v>13.5</v>
      </c>
      <c r="V14" s="11">
        <v>13.5</v>
      </c>
      <c r="W14" s="11">
        <v>13</v>
      </c>
      <c r="X14" s="11">
        <v>13.5</v>
      </c>
      <c r="Y14" s="11">
        <v>13.5</v>
      </c>
      <c r="Z14" s="11" t="s">
        <v>28</v>
      </c>
      <c r="AA14" s="11">
        <v>13</v>
      </c>
      <c r="AB14" s="11" t="s">
        <v>28</v>
      </c>
      <c r="AC14" s="11">
        <v>13.5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/>
      <c r="E21" s="17"/>
      <c r="F21" s="21"/>
      <c r="G21" s="22"/>
      <c r="H21" s="22"/>
      <c r="I21" s="17"/>
      <c r="J21" s="6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6.75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4012.22</v>
      </c>
      <c r="H36" s="8">
        <f t="shared" si="3"/>
        <v>50.329499999999996</v>
      </c>
      <c r="I36" s="8">
        <f t="shared" si="3"/>
        <v>11357</v>
      </c>
      <c r="J36" s="8">
        <f t="shared" si="3"/>
        <v>3471</v>
      </c>
      <c r="K36" s="8">
        <f t="shared" si="3"/>
        <v>1720</v>
      </c>
      <c r="L36" s="8">
        <f t="shared" si="3"/>
        <v>94</v>
      </c>
      <c r="M36" s="8">
        <f t="shared" si="3"/>
        <v>0</v>
      </c>
      <c r="N36" s="8">
        <f t="shared" si="3"/>
        <v>0</v>
      </c>
      <c r="O36" s="8">
        <f t="shared" si="3"/>
        <v>1209</v>
      </c>
      <c r="P36" s="8">
        <f t="shared" si="3"/>
        <v>350</v>
      </c>
      <c r="Q36" s="8">
        <f t="shared" si="3"/>
        <v>3335</v>
      </c>
      <c r="R36" s="8">
        <f t="shared" si="3"/>
        <v>445</v>
      </c>
      <c r="S36" s="8">
        <f t="shared" si="3"/>
        <v>2320</v>
      </c>
      <c r="T36" s="8">
        <f t="shared" si="3"/>
        <v>600</v>
      </c>
      <c r="U36" s="8">
        <f t="shared" si="3"/>
        <v>890</v>
      </c>
      <c r="V36" s="8">
        <f t="shared" si="3"/>
        <v>1460</v>
      </c>
      <c r="W36" s="8">
        <f>+SUM(W10,W16,W22:W35)</f>
        <v>5440</v>
      </c>
      <c r="X36" s="8">
        <f t="shared" si="3"/>
        <v>295</v>
      </c>
      <c r="Y36" s="8">
        <f t="shared" si="3"/>
        <v>5279</v>
      </c>
      <c r="Z36" s="8">
        <f t="shared" si="3"/>
        <v>0</v>
      </c>
      <c r="AA36" s="8">
        <f t="shared" si="3"/>
        <v>3690.0000000000005</v>
      </c>
      <c r="AB36" s="8">
        <f t="shared" si="3"/>
        <v>0</v>
      </c>
      <c r="AC36" s="8">
        <f t="shared" si="3"/>
        <v>9440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48692.22</v>
      </c>
      <c r="AP36" s="8">
        <f>SUM(AP10,AP16,AP22:AP35)</f>
        <v>6765.3295</v>
      </c>
      <c r="AQ36" s="8">
        <f>SUM(AO36:AP36)</f>
        <v>55457.5495</v>
      </c>
    </row>
    <row r="37" spans="2:43" ht="39" customHeight="1">
      <c r="B37" s="49" t="s">
        <v>50</v>
      </c>
      <c r="C37" s="59"/>
      <c r="D37" s="59"/>
      <c r="E37" s="59"/>
      <c r="F37" s="59"/>
      <c r="G37" s="27">
        <v>15.9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55"/>
      <c r="N39" s="68"/>
      <c r="O39" s="68"/>
      <c r="P39" s="7"/>
      <c r="R39" s="7"/>
      <c r="S39" s="71"/>
      <c r="T39" s="7"/>
      <c r="U39" s="71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55"/>
      <c r="N40" s="68"/>
      <c r="O40" s="68"/>
      <c r="P40" s="7"/>
      <c r="R40" s="7"/>
      <c r="S40" s="71"/>
      <c r="T40" s="7"/>
      <c r="U40" s="71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61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55"/>
      <c r="N41" s="68"/>
      <c r="O41" s="68"/>
      <c r="P41" s="1"/>
      <c r="R41" s="1"/>
      <c r="S41" s="1"/>
      <c r="T41" s="1"/>
      <c r="U41" s="7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4"/>
      <c r="N42" s="69"/>
      <c r="O42" s="69"/>
      <c r="P42" s="30"/>
      <c r="R42" s="30"/>
      <c r="S42" s="72"/>
      <c r="T42" s="30"/>
      <c r="U42" s="71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55"/>
      <c r="N43" s="68"/>
      <c r="O43" s="68"/>
      <c r="P43" s="1"/>
      <c r="R43" s="1"/>
      <c r="S43" s="1"/>
      <c r="T43" s="1"/>
      <c r="U43" s="7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4"/>
      <c r="N44" s="68"/>
      <c r="O44" s="68"/>
      <c r="P44" s="30"/>
      <c r="R44" s="1"/>
      <c r="S44" s="73"/>
      <c r="T44" s="1"/>
      <c r="U44" s="7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55"/>
      <c r="N45" s="69"/>
      <c r="O45" s="69"/>
      <c r="P45" s="1"/>
      <c r="R45" s="30"/>
      <c r="S45" s="73"/>
      <c r="T45" s="1"/>
      <c r="U45" s="7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spans="13:24" ht="23.25">
      <c r="M46" s="67"/>
      <c r="N46" s="70"/>
      <c r="O46" s="70"/>
      <c r="S46" s="65"/>
      <c r="U46" s="71"/>
      <c r="X46" s="65"/>
    </row>
    <row r="47" spans="13:21" ht="23.25">
      <c r="M47" s="67"/>
      <c r="N47" s="70"/>
      <c r="O47" s="70"/>
      <c r="S47" s="65"/>
      <c r="U47" s="71"/>
    </row>
    <row r="48" spans="13:21" ht="23.25">
      <c r="M48" s="67"/>
      <c r="N48" s="70"/>
      <c r="O48" s="70"/>
      <c r="S48" s="65"/>
      <c r="U48" s="71"/>
    </row>
    <row r="49" spans="13:21" ht="23.25">
      <c r="M49" s="67"/>
      <c r="N49" s="70"/>
      <c r="O49" s="70"/>
      <c r="S49" s="65"/>
      <c r="U49" s="71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2013-05-21T18:41:36Z</dcterms:modified>
  <cp:category/>
  <cp:version/>
  <cp:contentType/>
  <cp:contentStatus/>
</cp:coreProperties>
</file>