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<sst xmlns="http://schemas.openxmlformats.org/spreadsheetml/2006/main" count="406" uniqueCount="69">
  <si>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</si>
  <si>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</si>
  <si>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</si>
  <si>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</si>
  <si>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</si>
  <si>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</si>
  <si>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</si>
  <si>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</si>
  <si>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</si>
  <si>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</si>
  <si>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</si>
  <si>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</si>
  <si>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</si>
  <si>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</si>
  <si>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</si>
  <si>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</si>
  <si>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</si>
  <si>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</si>
  <si>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</si>
  <si>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</si>
  <si>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</si>
  <si>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</si>
  <si>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</si>
  <si>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</si>
  <si>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</si>
  <si>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</si>
  <si>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</si>
  <si>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</si>
  <si>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</si>
  <si>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</si>
  <si>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</si>
  <si>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</si>
  <si>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</si>
  <si>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</si>
  <si>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</si>
  <si>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</si>
  <si>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</si>
  <si>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</si>
  <si>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</si>
  <si>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</si>
  <si>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</si>
  <si>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</si>
  <si>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</si>
  <si>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</si>
  <si>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</si>
  <si>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</si>
  <si>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</si>
  <si>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</si>
  <si>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</si>
  <si>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</si>
  <si>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</si>
  <si>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</si>
  <si>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</si>
  <si>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</si>
  <si>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</si>
  <si>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</si>
  <si>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</si>
  <si>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</si>
  <si>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</si>
  <si>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</si>
  <si>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</si>
  <si>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</si>
  <si>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</si>
  <si>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</si>
  <si>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</si>
  <si>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</si>
  <si>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</si>
  <si>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21/03/2018</t>
  </si>
  <si>
    <t>Callao, 22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</si>
</sst>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N21" sqref="N21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163.85</v>
      </c>
      <c r="AL12" s="51">
        <v>0</v>
      </c>
      <c r="AM12" s="51">
        <v>1171.8367360078607</v>
      </c>
      <c r="AN12" s="51">
        <v>442.82735436893205</v>
      </c>
      <c r="AO12" s="52">
        <f>SUMIF($C$11:$AN$11,"Ind*",C12:AN12)</f>
        <v>1335.6867360078606</v>
      </c>
      <c r="AP12" s="52">
        <f>SUMIF($C$11:$AN$11,"I.Mad",C12:AN12)</f>
        <v>442.82735436893205</v>
      </c>
      <c r="AQ12" s="52">
        <f>SUM(AO12:AP12)</f>
        <v>1778.5140903767926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3</v>
      </c>
      <c r="AL13" s="53" t="s">
        <v>20</v>
      </c>
      <c r="AM13" s="53">
        <v>31</v>
      </c>
      <c r="AN13" s="53">
        <v>15</v>
      </c>
      <c r="AO13" s="52">
        <f>SUMIF($C$11:$AN$11,"Ind*",C13:AN13)</f>
        <v>34</v>
      </c>
      <c r="AP13" s="52">
        <f>SUMIF($C$11:$AN$11,"I.Mad",C13:AN13)</f>
        <v>15</v>
      </c>
      <c r="AQ13" s="52">
        <f>SUM(AO13:AP13)</f>
        <v>49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5</v>
      </c>
      <c r="AN14" s="53">
        <v>2</v>
      </c>
      <c r="AO14" s="52">
        <f>SUMIF($C$11:$AN$11,"Ind*",C14:AN14)</f>
        <v>7</v>
      </c>
      <c r="AP14" s="52">
        <f>SUMIF($C$11:$AN$11,"I.Mad",C14:AN14)</f>
        <v>2</v>
      </c>
      <c r="AQ14" s="52">
        <f>SUM(AO14:AP14)</f>
        <v>9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50.242728529484651</v>
      </c>
      <c r="AL15" s="53" t="s">
        <v>20</v>
      </c>
      <c r="AM15" s="53">
        <v>37.856237158782264</v>
      </c>
      <c r="AN15" s="53">
        <v>23.227678873356066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>
        <v>12</v>
      </c>
      <c r="AN16" s="58">
        <v>12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9.7632639921392084</v>
      </c>
      <c r="AN30" s="71">
        <v>9.2645631067961171E-2</v>
      </c>
      <c r="AO30" s="52">
        <f t="shared" si="0"/>
        <v>9.7632639921392084</v>
      </c>
      <c r="AP30" s="52">
        <f t="shared" si="1"/>
        <v>9.2645631067961171E-2</v>
      </c>
      <c r="AQ30" s="55">
        <f t="shared" si="2"/>
        <v>9.8559096232071699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163.85</v>
      </c>
      <c r="AL41" s="55">
        <f t="shared" si="8"/>
        <v>0</v>
      </c>
      <c r="AM41" s="55">
        <f t="shared" si="8"/>
        <v>1181.5999999999999</v>
      </c>
      <c r="AN41" s="55">
        <f t="shared" si="8"/>
        <v>442.92</v>
      </c>
      <c r="AO41" s="55">
        <f>SUM(AO12,AO18,AO24:AO37)</f>
        <v>1345.4499999999998</v>
      </c>
      <c r="AP41" s="55">
        <f>SUM(AP12,AP18,AP24:AP37)</f>
        <v>442.92</v>
      </c>
      <c r="AQ41" s="55">
        <f>SUM(AO41:AP41)</f>
        <v>1788.37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17.5</v>
      </c>
      <c r="H42" s="57"/>
      <c r="I42" s="57">
        <v>19.3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2018-03-22T16:36:28Z</dcterms:modified>
</cp:coreProperties>
</file>