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<sst xmlns="http://schemas.openxmlformats.org/spreadsheetml/2006/main" count="355" uniqueCount="67">
  <si>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</si>
  <si>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</si>
  <si>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</si>
  <si>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</si>
  <si>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</si>
  <si>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</si>
  <si>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</si>
  <si>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</si>
  <si>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</si>
  <si>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</si>
  <si>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</si>
  <si>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</si>
  <si>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</si>
  <si>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</si>
  <si>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</si>
  <si>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</si>
  <si>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</si>
  <si>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</si>
  <si>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</si>
  <si>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</si>
  <si>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</si>
  <si>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</si>
  <si>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</si>
  <si>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</si>
  <si>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</si>
  <si>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</si>
  <si>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</si>
  <si>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</si>
  <si>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</si>
  <si>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</si>
  <si>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</si>
  <si>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</si>
  <si>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</si>
  <si>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</si>
  <si>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</si>
  <si>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</si>
  <si>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</si>
  <si>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</si>
  <si>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</si>
  <si>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</si>
  <si>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</si>
  <si>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</si>
  <si>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</si>
  <si>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</si>
  <si>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</si>
  <si>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</si>
  <si>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</si>
  <si>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</si>
  <si>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</si>
  <si>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</si>
  <si>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</si>
  <si>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</si>
  <si>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</si>
  <si>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</si>
  <si>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</si>
  <si>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</si>
  <si>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</si>
  <si>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</si>
  <si>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</si>
  <si>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</si>
  <si>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</si>
  <si>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 099-2011-PRODUCE,  </t>
  </si>
  <si>
    <t xml:space="preserve"> R.M.N°083-2011-PRODUCE ,</t>
  </si>
  <si>
    <t xml:space="preserve"> R.M.N° 105-2011-PRODUCE,   R.M.Nº 119-2011-PRODUCE,  R.M.Nº 134-2011-PRODUCE</t>
  </si>
  <si>
    <t xml:space="preserve">        Fecha  : 21/04/2011</t>
  </si>
  <si>
    <t>S/M</t>
  </si>
  <si>
    <t>Callao, 25 de  Abril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</si>
</sst>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7.57421875" style="0" customWidth="1"/>
    <col min="7" max="7" width="8.57421875" style="0" customWidth="1"/>
    <col min="8" max="8" width="6.28125" style="0" customWidth="1"/>
    <col min="9" max="9" width="9.57421875" style="0" customWidth="1"/>
    <col min="10" max="10" width="8.8515625" style="0" customWidth="1"/>
    <col min="11" max="11" width="9.00390625" style="0" customWidth="1"/>
    <col min="12" max="12" width="6.421875" style="0" customWidth="1"/>
    <col min="13" max="13" width="7.7109375" style="0" customWidth="1"/>
    <col min="14" max="14" width="8.7109375" style="0" customWidth="1"/>
    <col min="15" max="15" width="8.421875" style="0" customWidth="1"/>
    <col min="16" max="17" width="8.2812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9.421875" style="0" customWidth="1"/>
    <col min="24" max="24" width="8.28125" style="0" customWidth="1"/>
    <col min="25" max="25" width="10.140625" style="0" customWidth="1"/>
    <col min="26" max="26" width="7.0039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3059</v>
      </c>
      <c r="E10" s="28">
        <v>0</v>
      </c>
      <c r="F10" s="28">
        <v>0</v>
      </c>
      <c r="G10" s="28">
        <v>0</v>
      </c>
      <c r="H10" s="28">
        <v>0</v>
      </c>
      <c r="I10" s="28">
        <v>9508</v>
      </c>
      <c r="J10" s="28">
        <v>1059</v>
      </c>
      <c r="K10" s="28">
        <v>1260</v>
      </c>
      <c r="L10" s="28">
        <v>0</v>
      </c>
      <c r="M10" s="28">
        <v>0</v>
      </c>
      <c r="N10" s="28">
        <v>0</v>
      </c>
      <c r="O10" s="28">
        <v>0</v>
      </c>
      <c r="P10" s="28">
        <v>1308</v>
      </c>
      <c r="Q10" s="28">
        <v>3600</v>
      </c>
      <c r="R10" s="28">
        <v>5384</v>
      </c>
      <c r="S10" s="28">
        <v>962</v>
      </c>
      <c r="T10" s="28">
        <v>3482</v>
      </c>
      <c r="U10" s="28">
        <v>595</v>
      </c>
      <c r="V10" s="28">
        <v>1303</v>
      </c>
      <c r="W10" s="28">
        <v>7840</v>
      </c>
      <c r="X10" s="28">
        <v>1620</v>
      </c>
      <c r="Y10" s="28">
        <v>7591.4</v>
      </c>
      <c r="Z10" s="28">
        <v>0</v>
      </c>
      <c r="AA10" s="28">
        <v>4867</v>
      </c>
      <c r="AB10" s="28">
        <v>0</v>
      </c>
      <c r="AC10" s="28">
        <v>9775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45998.4</v>
      </c>
      <c r="AP10" s="28">
        <f>SUMIF($C$9:$AN$9,"I.Mad",C10:AN10)</f>
        <v>17215</v>
      </c>
      <c r="AQ10" s="28">
        <f>SUM(AO10:AP10)</f>
        <v>63213.4</v>
      </c>
    </row>
    <row r="11" spans="2:51" ht="20.25">
      <c r="B11" s="29" t="s">
        <v>28</v>
      </c>
      <c r="C11" s="30" t="s">
        <v>29</v>
      </c>
      <c r="D11" s="30">
        <v>104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34</v>
      </c>
      <c r="J11" s="30">
        <v>17</v>
      </c>
      <c r="K11" s="30">
        <v>5</v>
      </c>
      <c r="L11" s="30" t="s">
        <v>29</v>
      </c>
      <c r="M11" s="30" t="s">
        <v>29</v>
      </c>
      <c r="N11" s="30" t="s">
        <v>29</v>
      </c>
      <c r="O11" s="30" t="s">
        <v>29</v>
      </c>
      <c r="P11" s="30">
        <v>28</v>
      </c>
      <c r="Q11" s="30">
        <v>19</v>
      </c>
      <c r="R11" s="30">
        <v>96</v>
      </c>
      <c r="S11" s="30">
        <v>10</v>
      </c>
      <c r="T11" s="30">
        <v>49</v>
      </c>
      <c r="U11" s="30">
        <v>4</v>
      </c>
      <c r="V11" s="30">
        <v>19</v>
      </c>
      <c r="W11" s="30">
        <v>28</v>
      </c>
      <c r="X11" s="30">
        <v>18</v>
      </c>
      <c r="Y11" s="30">
        <v>29</v>
      </c>
      <c r="Z11" s="30" t="s">
        <v>29</v>
      </c>
      <c r="AA11" s="30">
        <v>23</v>
      </c>
      <c r="AB11" s="30" t="s">
        <v>29</v>
      </c>
      <c r="AC11" s="30">
        <v>34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186</v>
      </c>
      <c r="AP11" s="28">
        <f>SUMIF($C$9:$AN$9,"I.Mad",C11:AN11)</f>
        <v>331</v>
      </c>
      <c r="AQ11" s="28">
        <f>SUM(AO11:AP11)</f>
        <v>517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27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9</v>
      </c>
      <c r="J12" s="30">
        <v>3</v>
      </c>
      <c r="K12" s="30">
        <v>4</v>
      </c>
      <c r="L12" s="30" t="s">
        <v>29</v>
      </c>
      <c r="M12" s="30" t="s">
        <v>29</v>
      </c>
      <c r="N12" s="30" t="s">
        <v>29</v>
      </c>
      <c r="O12" s="30" t="s">
        <v>29</v>
      </c>
      <c r="P12" s="30">
        <v>13</v>
      </c>
      <c r="Q12" s="30">
        <v>3</v>
      </c>
      <c r="R12" s="30">
        <v>9</v>
      </c>
      <c r="S12" s="28" t="s">
        <v>65</v>
      </c>
      <c r="T12" s="30">
        <v>11</v>
      </c>
      <c r="U12" s="28" t="s">
        <v>65</v>
      </c>
      <c r="V12" s="30">
        <v>7</v>
      </c>
      <c r="W12" s="30">
        <v>6</v>
      </c>
      <c r="X12" s="30">
        <v>6</v>
      </c>
      <c r="Y12" s="28" t="s">
        <v>65</v>
      </c>
      <c r="Z12" s="30" t="s">
        <v>29</v>
      </c>
      <c r="AA12" s="30">
        <v>7</v>
      </c>
      <c r="AB12" s="30" t="s">
        <v>29</v>
      </c>
      <c r="AC12" s="30">
        <v>13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42</v>
      </c>
      <c r="AP12" s="28">
        <f>SUMIF($C$9:$AN$9,"I.Mad",C12:AN12)</f>
        <v>76</v>
      </c>
      <c r="AQ12" s="28">
        <f>SUM(AO12:AP12)</f>
        <v>118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0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3.47</v>
      </c>
      <c r="J13" s="30">
        <v>11.55</v>
      </c>
      <c r="K13" s="30">
        <v>3.8</v>
      </c>
      <c r="L13" s="30" t="s">
        <v>29</v>
      </c>
      <c r="M13" s="30" t="s">
        <v>29</v>
      </c>
      <c r="N13" s="30" t="s">
        <v>29</v>
      </c>
      <c r="O13" s="30" t="s">
        <v>29</v>
      </c>
      <c r="P13" s="30">
        <v>16.38</v>
      </c>
      <c r="Q13" s="30">
        <v>4</v>
      </c>
      <c r="R13" s="30">
        <v>11.2</v>
      </c>
      <c r="S13" s="30" t="s">
        <v>29</v>
      </c>
      <c r="T13" s="30">
        <v>9.9</v>
      </c>
      <c r="U13" s="30" t="s">
        <v>29</v>
      </c>
      <c r="V13" s="30">
        <v>5.8</v>
      </c>
      <c r="W13" s="30">
        <v>7.8</v>
      </c>
      <c r="X13" s="30">
        <v>12.4</v>
      </c>
      <c r="Y13" s="30" t="s">
        <v>29</v>
      </c>
      <c r="Z13" s="30" t="s">
        <v>29</v>
      </c>
      <c r="AA13" s="30">
        <v>0.56</v>
      </c>
      <c r="AB13" s="30" t="s">
        <v>29</v>
      </c>
      <c r="AC13" s="30">
        <v>1.36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14.5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13.5</v>
      </c>
      <c r="J14" s="59">
        <v>13.5</v>
      </c>
      <c r="K14" s="59">
        <v>13.5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>
        <v>12.5</v>
      </c>
      <c r="Q14" s="59">
        <v>13</v>
      </c>
      <c r="R14" s="59">
        <v>13</v>
      </c>
      <c r="S14" s="59" t="s">
        <v>29</v>
      </c>
      <c r="T14" s="59">
        <v>13</v>
      </c>
      <c r="U14" s="59" t="s">
        <v>29</v>
      </c>
      <c r="V14" s="59">
        <v>13</v>
      </c>
      <c r="W14" s="59">
        <v>12.5</v>
      </c>
      <c r="X14" s="59">
        <v>12.5</v>
      </c>
      <c r="Y14" s="59" t="s">
        <v>29</v>
      </c>
      <c r="Z14" s="59" t="s">
        <v>29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257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724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981</v>
      </c>
      <c r="AP22" s="28">
        <f aca="true" t="shared" si="1" ref="AP22:AP35">SUMIF($C$9:$AN$9,"I.Mad",C22:AN22)</f>
        <v>0</v>
      </c>
      <c r="AQ22" s="28">
        <f aca="true" t="shared" si="2" ref="AQ22:AQ35">SUM(AO22:AP22)</f>
        <v>981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80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215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295</v>
      </c>
      <c r="AP23" s="28">
        <f t="shared" si="1"/>
        <v>0</v>
      </c>
      <c r="AQ23" s="28">
        <f t="shared" si="2"/>
        <v>295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1</v>
      </c>
      <c r="AB27" s="54"/>
      <c r="AC27" s="30">
        <v>1</v>
      </c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2</v>
      </c>
      <c r="AP27" s="28">
        <f t="shared" si="1"/>
        <v>0</v>
      </c>
      <c r="AQ27" s="28">
        <f t="shared" si="2"/>
        <v>2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>
        <v>4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4</v>
      </c>
      <c r="AP29" s="28">
        <f t="shared" si="1"/>
        <v>0</v>
      </c>
      <c r="AQ29" s="28">
        <f t="shared" si="2"/>
        <v>4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3059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9849</v>
      </c>
      <c r="J36" s="28">
        <f t="shared" si="3"/>
        <v>1059</v>
      </c>
      <c r="K36" s="28">
        <f t="shared" si="3"/>
        <v>1260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1308</v>
      </c>
      <c r="Q36" s="28">
        <f t="shared" si="3"/>
        <v>3600</v>
      </c>
      <c r="R36" s="28">
        <f t="shared" si="3"/>
        <v>5384</v>
      </c>
      <c r="S36" s="28">
        <f t="shared" si="3"/>
        <v>962</v>
      </c>
      <c r="T36" s="28">
        <f t="shared" si="3"/>
        <v>3482</v>
      </c>
      <c r="U36" s="28">
        <f t="shared" si="3"/>
        <v>595</v>
      </c>
      <c r="V36" s="28">
        <f t="shared" si="3"/>
        <v>1303</v>
      </c>
      <c r="W36" s="28">
        <f t="shared" si="3"/>
        <v>7840</v>
      </c>
      <c r="X36" s="28">
        <f t="shared" si="3"/>
        <v>1620</v>
      </c>
      <c r="Y36" s="28">
        <f t="shared" si="3"/>
        <v>8530.4</v>
      </c>
      <c r="Z36" s="28">
        <f t="shared" si="3"/>
        <v>0</v>
      </c>
      <c r="AA36" s="28">
        <f t="shared" si="3"/>
        <v>4868</v>
      </c>
      <c r="AB36" s="28">
        <f t="shared" si="3"/>
        <v>0</v>
      </c>
      <c r="AC36" s="28">
        <f t="shared" si="3"/>
        <v>9776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47280.4</v>
      </c>
      <c r="AP36" s="28">
        <f>SUM(AP10,AP16,AP22:AP35)</f>
        <v>17215</v>
      </c>
      <c r="AQ36" s="28">
        <f>SUM(AO36:AP36)</f>
        <v>64495.4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18.4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2011-04-25T17:03:58Z</cp:lastPrinted>
  <dcterms:created xsi:type="dcterms:W3CDTF">2008-10-21T17:58:04Z</dcterms:created>
  <dcterms:modified xsi:type="dcterms:W3CDTF">2011-04-25T17:04:08Z</dcterms:modified>
  <cp:category/>
  <cp:version/>
  <cp:contentType/>
  <cp:contentStatus/>
</cp:coreProperties>
</file>