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847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<sst xmlns="http://schemas.openxmlformats.org/spreadsheetml/2006/main" count="400" uniqueCount="67">
  <si>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</si>
  <si>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</si>
  <si>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</si>
  <si>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</si>
  <si>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</si>
  <si>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</si>
  <si>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</si>
  <si>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</si>
  <si>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</si>
  <si>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</si>
  <si>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</si>
  <si>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</si>
  <si>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</si>
  <si>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</si>
  <si>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</si>
  <si>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</si>
  <si>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</si>
  <si>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</si>
  <si>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</si>
  <si>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</si>
  <si>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</si>
  <si>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</si>
  <si>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</si>
  <si>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</si>
  <si>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</si>
  <si>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</si>
  <si>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</si>
  <si>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</si>
  <si>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</si>
  <si>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</si>
  <si>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</si>
  <si>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</si>
  <si>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</si>
  <si>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</si>
  <si>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</si>
  <si>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</si>
  <si>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</si>
  <si>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</si>
  <si>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</si>
  <si>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</si>
  <si>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</si>
  <si>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</si>
  <si>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</si>
  <si>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</si>
  <si>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</si>
  <si>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</si>
  <si>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</si>
  <si>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</si>
  <si>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</si>
  <si>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</si>
  <si>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</si>
  <si>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</si>
  <si>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</si>
  <si>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</si>
  <si>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</si>
  <si>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</si>
  <si>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</si>
  <si>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 xml:space="preserve"> R.M.N° 099-2011-PRODUCE,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</si>
  <si>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</si>
  <si>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</si>
  <si>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</si>
  <si>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</si>
  <si>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</si>
  <si>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   Atención: Sr. Josè  Urquizo Maggia</t>
  </si>
  <si>
    <t xml:space="preserve">        Fecha  : 22/02/2012</t>
  </si>
  <si>
    <t>Callao, 23 de  Febrero del 2012</t>
  </si>
  <si>
    <t>11.5-15.2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</si>
</sst>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4" fontId="10" fillId="0" borderId="14" xfId="0" applyNumberFormat="1" applyFont="1" applyBorder="1" applyAlignment="1" quotePrefix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S1">
      <selection activeCell="AN12" sqref="AN12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8.421875" style="0" customWidth="1"/>
    <col min="5" max="5" width="7.28125" style="0" customWidth="1"/>
    <col min="6" max="6" width="8.8515625" style="0" customWidth="1"/>
    <col min="7" max="7" width="9.8515625" style="0" customWidth="1"/>
    <col min="8" max="8" width="8.140625" style="0" customWidth="1"/>
    <col min="9" max="9" width="10.57421875" style="0" customWidth="1"/>
    <col min="10" max="11" width="9.140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10.421875" style="0" customWidth="1"/>
    <col min="18" max="18" width="8.57421875" style="0" customWidth="1"/>
    <col min="19" max="19" width="9.140625" style="0" customWidth="1"/>
    <col min="20" max="20" width="8.57421875" style="0" customWidth="1"/>
    <col min="21" max="21" width="8.8515625" style="0" customWidth="1"/>
    <col min="22" max="22" width="9.00390625" style="0" customWidth="1"/>
    <col min="23" max="23" width="9.421875" style="0" customWidth="1"/>
    <col min="24" max="24" width="9.28125" style="0" customWidth="1"/>
    <col min="25" max="25" width="10.28125" style="0" customWidth="1"/>
    <col min="26" max="26" width="7.7109375" style="0" customWidth="1"/>
    <col min="27" max="27" width="10.140625" style="0" customWidth="1"/>
    <col min="28" max="28" width="8.00390625" style="0" customWidth="1"/>
    <col min="29" max="29" width="10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13.140625" style="0" customWidth="1"/>
    <col min="38" max="38" width="6.140625" style="0" customWidth="1"/>
    <col min="39" max="39" width="9.8515625" style="0" customWidth="1"/>
    <col min="40" max="40" width="8.281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64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59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850</v>
      </c>
      <c r="AL10" s="28">
        <v>0</v>
      </c>
      <c r="AM10" s="28">
        <v>3995</v>
      </c>
      <c r="AN10" s="28">
        <v>345</v>
      </c>
      <c r="AO10" s="28">
        <f>SUMIF($C$9:$AN$9,"Ind",C10:AN10)</f>
        <v>4845</v>
      </c>
      <c r="AP10" s="28">
        <f>SUMIF($C$9:$AN$9,"I.Mad",C10:AN10)</f>
        <v>345</v>
      </c>
      <c r="AQ10" s="28">
        <f>SUM(AO10:AP10)</f>
        <v>5190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>
        <v>8</v>
      </c>
      <c r="AL11" s="30" t="s">
        <v>29</v>
      </c>
      <c r="AM11" s="30">
        <v>67</v>
      </c>
      <c r="AN11" s="30">
        <v>7</v>
      </c>
      <c r="AO11" s="28">
        <f>SUMIF($C$9:$AN$9,"Ind",C11:AN11)</f>
        <v>75</v>
      </c>
      <c r="AP11" s="28">
        <f>SUMIF($C$9:$AN$9,"I.Mad",C11:AN11)</f>
        <v>7</v>
      </c>
      <c r="AQ11" s="28">
        <f>SUM(AO11:AP11)</f>
        <v>82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>
        <v>3</v>
      </c>
      <c r="AL12" s="30" t="s">
        <v>29</v>
      </c>
      <c r="AM12" s="30">
        <v>23</v>
      </c>
      <c r="AN12" s="30">
        <v>2</v>
      </c>
      <c r="AO12" s="28">
        <f>SUMIF($C$9:$AN$9,"Ind",C12:AN12)</f>
        <v>26</v>
      </c>
      <c r="AP12" s="28">
        <f>SUMIF($C$9:$AN$9,"I.Mad",C12:AN12)</f>
        <v>2</v>
      </c>
      <c r="AQ12" s="28">
        <f>SUM(AO12:AP12)</f>
        <v>28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>
        <v>6</v>
      </c>
      <c r="AL13" s="30" t="s">
        <v>29</v>
      </c>
      <c r="AM13" s="30">
        <v>1</v>
      </c>
      <c r="AN13" s="30">
        <v>2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101" t="s">
        <v>66</v>
      </c>
      <c r="AL14" s="59" t="s">
        <v>29</v>
      </c>
      <c r="AM14" s="59">
        <v>15</v>
      </c>
      <c r="AN14" s="59">
        <v>15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57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850</v>
      </c>
      <c r="AL36" s="28">
        <f t="shared" si="3"/>
        <v>0</v>
      </c>
      <c r="AM36" s="28">
        <f t="shared" si="3"/>
        <v>3995</v>
      </c>
      <c r="AN36" s="28">
        <f t="shared" si="3"/>
        <v>345</v>
      </c>
      <c r="AO36" s="28">
        <f>SUM(AO10,AO16,AO22:AO35)</f>
        <v>4845</v>
      </c>
      <c r="AP36" s="28">
        <f>SUM(AP10,AP16,AP22:AP35)</f>
        <v>345</v>
      </c>
      <c r="AQ36" s="28">
        <f>SUM(AO36:AP36)</f>
        <v>5190</v>
      </c>
    </row>
    <row r="37" spans="2:43" ht="22.5" customHeight="1">
      <c r="B37" s="27" t="s">
        <v>51</v>
      </c>
      <c r="C37" s="62">
        <v>21.8</v>
      </c>
      <c r="D37" s="62"/>
      <c r="E37" s="62"/>
      <c r="F37" s="62"/>
      <c r="G37" s="62">
        <v>19.5</v>
      </c>
      <c r="H37" s="62"/>
      <c r="I37" s="62">
        <v>22.4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19.1</v>
      </c>
      <c r="V37" s="62"/>
      <c r="W37" s="62"/>
      <c r="X37" s="62"/>
      <c r="Y37" s="62">
        <v>18.1</v>
      </c>
      <c r="Z37" s="62"/>
      <c r="AA37" s="62"/>
      <c r="AB37" s="62"/>
      <c r="AC37" s="62">
        <v>19.4</v>
      </c>
      <c r="AD37" s="62"/>
      <c r="AE37" s="62"/>
      <c r="AF37" s="62"/>
      <c r="AG37" s="62"/>
      <c r="AH37" s="62"/>
      <c r="AI37" s="62"/>
      <c r="AJ37" s="62"/>
      <c r="AK37" s="62">
        <v>17</v>
      </c>
      <c r="AL37" s="62"/>
      <c r="AM37" s="63">
        <v>17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61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2012-01-12T21:32:05Z</dcterms:modified>
  <cp:category/>
  <cp:version/>
  <cp:contentType/>
  <cp:contentStatus/>
</cp:coreProperties>
</file>