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<sst xmlns="http://schemas.openxmlformats.org/spreadsheetml/2006/main" count="399" uniqueCount="63">
  <si>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</si>
  <si>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</si>
  <si>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</si>
  <si>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</si>
  <si>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</si>
  <si>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</si>
  <si>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</si>
  <si>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</si>
  <si>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</si>
  <si>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</si>
  <si>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</si>
  <si>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</si>
  <si>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</si>
  <si>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</si>
  <si>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</si>
  <si>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</si>
  <si>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</si>
  <si>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</si>
  <si>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</si>
  <si>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</si>
  <si>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</si>
  <si>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</si>
  <si>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</si>
  <si>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</si>
  <si>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</si>
  <si>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</si>
  <si>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</si>
  <si>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</si>
  <si>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</si>
  <si>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</si>
  <si>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</si>
  <si>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</si>
  <si>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</si>
  <si>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</si>
  <si>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</si>
  <si>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</si>
  <si>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</si>
  <si>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</si>
  <si>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</si>
  <si>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</si>
  <si>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</si>
  <si>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</si>
  <si>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</si>
  <si>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</si>
  <si>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</si>
  <si>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</si>
  <si>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</si>
  <si>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</si>
  <si>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</si>
  <si>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</si>
  <si>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</si>
  <si>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</si>
  <si>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</si>
  <si>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</si>
  <si>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</si>
  <si>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</si>
  <si>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</si>
  <si>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</si>
  <si>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</si>
  <si>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</si>
  <si>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</si>
  <si>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 xml:space="preserve">        Fecha  : 22/08/2013</t>
  </si>
  <si>
    <t>Callao, 23 de agosto del 2013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</si>
</sst>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18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U16">
      <selection activeCell="AM29" sqref="AM2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25.00390625" style="2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102" t="s">
        <v>55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</row>
    <row r="3" spans="2:43" ht="26.25">
      <c r="B3" s="102" t="s">
        <v>53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103" t="s">
        <v>48</v>
      </c>
      <c r="AN4" s="103"/>
      <c r="AO4" s="103"/>
      <c r="AP4" s="103"/>
      <c r="AQ4" s="103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104"/>
      <c r="AP5" s="104"/>
      <c r="AQ5" s="104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05" t="s">
        <v>61</v>
      </c>
      <c r="AP6" s="105"/>
      <c r="AQ6" s="106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6" t="s">
        <v>4</v>
      </c>
      <c r="D8" s="95"/>
      <c r="E8" s="96" t="s">
        <v>5</v>
      </c>
      <c r="F8" s="95"/>
      <c r="G8" s="99" t="s">
        <v>6</v>
      </c>
      <c r="H8" s="107"/>
      <c r="I8" s="96" t="s">
        <v>50</v>
      </c>
      <c r="J8" s="95"/>
      <c r="K8" s="96" t="s">
        <v>7</v>
      </c>
      <c r="L8" s="95"/>
      <c r="M8" s="96" t="s">
        <v>8</v>
      </c>
      <c r="N8" s="101"/>
      <c r="O8" s="96" t="s">
        <v>9</v>
      </c>
      <c r="P8" s="95"/>
      <c r="Q8" s="96" t="s">
        <v>10</v>
      </c>
      <c r="R8" s="95"/>
      <c r="S8" s="96" t="s">
        <v>11</v>
      </c>
      <c r="T8" s="95"/>
      <c r="U8" s="96" t="s">
        <v>12</v>
      </c>
      <c r="V8" s="95"/>
      <c r="W8" s="96" t="s">
        <v>13</v>
      </c>
      <c r="X8" s="95"/>
      <c r="Y8" s="99" t="s">
        <v>14</v>
      </c>
      <c r="Z8" s="100"/>
      <c r="AA8" s="99" t="s">
        <v>51</v>
      </c>
      <c r="AB8" s="100"/>
      <c r="AC8" s="94" t="s">
        <v>15</v>
      </c>
      <c r="AD8" s="95"/>
      <c r="AE8" s="94" t="s">
        <v>16</v>
      </c>
      <c r="AF8" s="95"/>
      <c r="AG8" s="94" t="s">
        <v>17</v>
      </c>
      <c r="AH8" s="95"/>
      <c r="AI8" s="94" t="s">
        <v>47</v>
      </c>
      <c r="AJ8" s="95"/>
      <c r="AK8" s="94" t="s">
        <v>18</v>
      </c>
      <c r="AL8" s="95"/>
      <c r="AM8" s="96" t="s">
        <v>57</v>
      </c>
      <c r="AN8" s="95"/>
      <c r="AO8" s="97" t="s">
        <v>19</v>
      </c>
      <c r="AP8" s="98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797</v>
      </c>
      <c r="AL10" s="80">
        <v>0</v>
      </c>
      <c r="AM10" s="80">
        <v>2719</v>
      </c>
      <c r="AN10" s="80">
        <v>0</v>
      </c>
      <c r="AO10" s="81">
        <f>SUMIF($C$9:$AN$9,"I.Mad",B10:AM10)</f>
        <v>3516</v>
      </c>
      <c r="AP10" s="81">
        <f aca="true" t="shared" si="0" ref="AO10:AP12">SUMIF($C$9:$AN$9,"I.Mad",C10:AN10)</f>
        <v>0</v>
      </c>
      <c r="AQ10" s="81">
        <f>SUM(AO10:AP10)</f>
        <v>3516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>
        <v>9</v>
      </c>
      <c r="AL11" s="82" t="s">
        <v>25</v>
      </c>
      <c r="AM11" s="82">
        <v>27</v>
      </c>
      <c r="AN11" s="82" t="s">
        <v>25</v>
      </c>
      <c r="AO11" s="81">
        <f t="shared" si="0"/>
        <v>36</v>
      </c>
      <c r="AP11" s="81">
        <f t="shared" si="0"/>
        <v>0</v>
      </c>
      <c r="AQ11" s="81">
        <f>SUM(AO11:AP11)</f>
        <v>36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>
        <v>3</v>
      </c>
      <c r="AL12" s="82" t="s">
        <v>25</v>
      </c>
      <c r="AM12" s="82">
        <v>8</v>
      </c>
      <c r="AN12" s="82" t="s">
        <v>25</v>
      </c>
      <c r="AO12" s="81">
        <f t="shared" si="0"/>
        <v>11</v>
      </c>
      <c r="AP12" s="81">
        <f t="shared" si="0"/>
        <v>0</v>
      </c>
      <c r="AQ12" s="81">
        <f>SUM(AO12:AP12)</f>
        <v>11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>
        <v>3.1</v>
      </c>
      <c r="AL13" s="82" t="s">
        <v>25</v>
      </c>
      <c r="AM13" s="82">
        <v>0.09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2">
        <v>14.5</v>
      </c>
      <c r="AL14" s="82" t="s">
        <v>25</v>
      </c>
      <c r="AM14" s="82">
        <v>14.5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>
        <v>2</v>
      </c>
      <c r="AN22" s="51"/>
      <c r="AO22" s="85">
        <f aca="true" t="shared" si="1" ref="AO22:AO35">SUMIF($C$9:$AN$9,"Ind",C22:AN22)</f>
        <v>2</v>
      </c>
      <c r="AP22" s="85">
        <f aca="true" t="shared" si="2" ref="AP22:AP35">SUMIF($C$9:$AN$9,"I.Mad",C22:AN22)</f>
        <v>0</v>
      </c>
      <c r="AQ22" s="93">
        <f aca="true" t="shared" si="3" ref="AQ22:AQ35">SUM(AO22:AP22)</f>
        <v>2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0</v>
      </c>
      <c r="AP23" s="85">
        <f t="shared" si="2"/>
        <v>0</v>
      </c>
      <c r="AQ23" s="85">
        <f t="shared" si="3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797</v>
      </c>
      <c r="AL36" s="85">
        <f t="shared" si="4"/>
        <v>0</v>
      </c>
      <c r="AM36" s="85">
        <f t="shared" si="4"/>
        <v>2721</v>
      </c>
      <c r="AN36" s="85">
        <f t="shared" si="4"/>
        <v>0</v>
      </c>
      <c r="AO36" s="85">
        <f>SUM(AO10,AO16,AO22:AO35)</f>
        <v>3518</v>
      </c>
      <c r="AP36" s="85">
        <f>SUM(AP10,AP16,AP22:AP35)</f>
        <v>0</v>
      </c>
      <c r="AQ36" s="85">
        <f>SUM(AO36:AP36)</f>
        <v>3518</v>
      </c>
    </row>
    <row r="37" spans="2:43" ht="50.25" customHeight="1">
      <c r="B37" s="31" t="s">
        <v>52</v>
      </c>
      <c r="C37" s="40"/>
      <c r="D37" s="40"/>
      <c r="E37" s="40"/>
      <c r="F37" s="40"/>
      <c r="G37" s="87">
        <v>15.3</v>
      </c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>
        <v>14.2</v>
      </c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62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2013-07-03T18:31:28Z</cp:lastPrinted>
  <dcterms:created xsi:type="dcterms:W3CDTF">2008-10-21T17:58:04Z</dcterms:created>
  <dcterms:modified xsi:type="dcterms:W3CDTF">2013-08-23T20:45:39Z</dcterms:modified>
  <cp:category/>
  <cp:version/>
  <cp:contentType/>
  <cp:contentStatus/>
</cp:coreProperties>
</file>