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<sst xmlns="http://schemas.openxmlformats.org/spreadsheetml/2006/main" count="388" uniqueCount="70">
  <si>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</si>
  <si>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</si>
  <si>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</si>
  <si>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</si>
  <si>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</si>
  <si>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</si>
  <si>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</si>
  <si>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</si>
  <si>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</si>
  <si>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</si>
  <si>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</si>
  <si>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</si>
  <si>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</si>
  <si>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</si>
  <si>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</si>
  <si>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</si>
  <si>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</si>
  <si>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</si>
  <si>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</si>
  <si>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</si>
  <si>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</si>
  <si>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</si>
  <si>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</si>
  <si>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</si>
  <si>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</si>
  <si>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</si>
  <si>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</si>
  <si>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</si>
  <si>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</si>
  <si>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</si>
  <si>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</si>
  <si>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</si>
  <si>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</si>
  <si>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</si>
  <si>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</si>
  <si>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</si>
  <si>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</si>
  <si>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</si>
  <si>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</si>
  <si>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</si>
  <si>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</si>
  <si>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</si>
  <si>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</si>
  <si>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</si>
  <si>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</si>
  <si>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</si>
  <si>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</si>
  <si>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</si>
  <si>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</si>
  <si>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</si>
  <si>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</si>
  <si>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</si>
  <si>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</si>
  <si>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</si>
  <si>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</si>
  <si>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</si>
  <si>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</si>
  <si>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</si>
  <si>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</si>
  <si>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</si>
  <si>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</si>
  <si>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</si>
  <si>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</si>
  <si>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</si>
  <si>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</si>
  <si>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</si>
  <si>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 xml:space="preserve">        Fecha  : 23/02/2011</t>
  </si>
  <si>
    <t>Callao, 24 de  Febrero del 2011</t>
  </si>
  <si>
    <t>11.0-12.5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</si>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</sst>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174" fontId="14" fillId="0" borderId="14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L1">
      <selection activeCell="B3" sqref="B3:AQ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42187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8.00390625" style="0" customWidth="1"/>
    <col min="32" max="32" width="6.7109375" style="0" customWidth="1"/>
    <col min="33" max="33" width="11.140625" style="0" customWidth="1"/>
    <col min="34" max="34" width="5.7109375" style="0" customWidth="1"/>
    <col min="35" max="35" width="6.00390625" style="0" customWidth="1"/>
    <col min="36" max="36" width="5.421875" style="0" customWidth="1"/>
    <col min="37" max="37" width="9.8515625" style="0" customWidth="1"/>
    <col min="38" max="38" width="7.8515625" style="0" customWidth="1"/>
    <col min="39" max="39" width="10.140625" style="0" customWidth="1"/>
    <col min="40" max="40" width="8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66</v>
      </c>
      <c r="AP6" s="96"/>
      <c r="AQ6" s="10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809</v>
      </c>
      <c r="AF10" s="28">
        <v>11</v>
      </c>
      <c r="AG10" s="28">
        <v>1442</v>
      </c>
      <c r="AH10" s="28">
        <v>0</v>
      </c>
      <c r="AI10" s="28">
        <v>0</v>
      </c>
      <c r="AJ10" s="28">
        <v>0</v>
      </c>
      <c r="AK10" s="28">
        <v>3024</v>
      </c>
      <c r="AL10" s="28">
        <v>105</v>
      </c>
      <c r="AM10" s="28">
        <v>5424</v>
      </c>
      <c r="AN10" s="28">
        <v>645</v>
      </c>
      <c r="AO10" s="28">
        <f>SUMIF($C$9:$AN$9,"Ind",C10:AN10)</f>
        <v>10699</v>
      </c>
      <c r="AP10" s="28">
        <f>SUMIF($C$9:$AN$9,"I.Mad",C10:AN10)</f>
        <v>761</v>
      </c>
      <c r="AQ10" s="28">
        <f>SUM(AO10:AP10)</f>
        <v>11460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7</v>
      </c>
      <c r="AF11" s="30">
        <v>1</v>
      </c>
      <c r="AG11" s="30">
        <v>26</v>
      </c>
      <c r="AH11" s="30" t="s">
        <v>29</v>
      </c>
      <c r="AI11" s="30" t="s">
        <v>29</v>
      </c>
      <c r="AJ11" s="30" t="s">
        <v>29</v>
      </c>
      <c r="AK11" s="30">
        <v>18</v>
      </c>
      <c r="AL11" s="30">
        <v>2</v>
      </c>
      <c r="AM11" s="30">
        <v>35</v>
      </c>
      <c r="AN11" s="30">
        <v>8</v>
      </c>
      <c r="AO11" s="28">
        <f>SUMIF($C$9:$AN$9,"Ind",C11:AN11)</f>
        <v>86</v>
      </c>
      <c r="AP11" s="28">
        <f>SUMIF($C$9:$AN$9,"I.Mad",C11:AN11)</f>
        <v>11</v>
      </c>
      <c r="AQ11" s="28">
        <f>SUM(AO11:AP11)</f>
        <v>97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5</v>
      </c>
      <c r="AF12" s="28" t="s">
        <v>69</v>
      </c>
      <c r="AG12" s="30">
        <v>8</v>
      </c>
      <c r="AH12" s="30" t="s">
        <v>29</v>
      </c>
      <c r="AI12" s="30" t="s">
        <v>29</v>
      </c>
      <c r="AJ12" s="30" t="s">
        <v>29</v>
      </c>
      <c r="AK12" s="30">
        <v>12</v>
      </c>
      <c r="AL12" s="30">
        <v>1</v>
      </c>
      <c r="AM12" s="30">
        <v>10</v>
      </c>
      <c r="AN12" s="30">
        <v>8</v>
      </c>
      <c r="AO12" s="28">
        <f>SUMIF($C$9:$AN$9,"Ind",C12:AN12)</f>
        <v>35</v>
      </c>
      <c r="AP12" s="28">
        <f>SUMIF($C$9:$AN$9,"I.Mad",C12:AN12)</f>
        <v>9</v>
      </c>
      <c r="AQ12" s="28">
        <f>SUM(AO12:AP12)</f>
        <v>44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30</v>
      </c>
      <c r="AF13" s="30" t="s">
        <v>29</v>
      </c>
      <c r="AG13" s="30">
        <v>31</v>
      </c>
      <c r="AH13" s="30" t="s">
        <v>29</v>
      </c>
      <c r="AI13" s="30" t="s">
        <v>29</v>
      </c>
      <c r="AJ13" s="30" t="s">
        <v>29</v>
      </c>
      <c r="AK13" s="30">
        <v>3</v>
      </c>
      <c r="AL13" s="30">
        <v>1</v>
      </c>
      <c r="AM13" s="30">
        <v>2</v>
      </c>
      <c r="AN13" s="30">
        <v>3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>
        <v>11.5</v>
      </c>
      <c r="AF14" s="60" t="s">
        <v>29</v>
      </c>
      <c r="AG14" s="81" t="s">
        <v>68</v>
      </c>
      <c r="AH14" s="60" t="s">
        <v>29</v>
      </c>
      <c r="AI14" s="60" t="s">
        <v>29</v>
      </c>
      <c r="AJ14" s="60" t="s">
        <v>29</v>
      </c>
      <c r="AK14" s="60">
        <v>13.5</v>
      </c>
      <c r="AL14" s="60">
        <v>13</v>
      </c>
      <c r="AM14" s="60">
        <v>13.5</v>
      </c>
      <c r="AN14" s="60">
        <v>13.5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>
        <v>7</v>
      </c>
      <c r="AL22" s="30"/>
      <c r="AM22" s="57"/>
      <c r="AN22" s="57"/>
      <c r="AO22" s="28">
        <f aca="true" t="shared" si="0" ref="AO22:AO35">SUMIF($C$9:$AN$9,"Ind",C22:AN22)</f>
        <v>7</v>
      </c>
      <c r="AP22" s="28">
        <f aca="true" t="shared" si="1" ref="AP22:AP35">SUMIF($C$9:$AN$9,"I.Mad",C22:AN22)</f>
        <v>0</v>
      </c>
      <c r="AQ22" s="28">
        <f aca="true" t="shared" si="2" ref="AQ22:AQ35">SUM(AO22:AP22)</f>
        <v>7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809</v>
      </c>
      <c r="AF36" s="28">
        <f t="shared" si="3"/>
        <v>11</v>
      </c>
      <c r="AG36" s="28">
        <f t="shared" si="3"/>
        <v>1442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3031</v>
      </c>
      <c r="AL36" s="28">
        <f t="shared" si="3"/>
        <v>105</v>
      </c>
      <c r="AM36" s="28">
        <f t="shared" si="3"/>
        <v>5424</v>
      </c>
      <c r="AN36" s="28">
        <f t="shared" si="3"/>
        <v>645</v>
      </c>
      <c r="AO36" s="28">
        <f>SUM(AO10,AO16,AO22:AO35)</f>
        <v>10706</v>
      </c>
      <c r="AP36" s="28">
        <f>SUM(AP10,AP16,AP22:AP35)</f>
        <v>761</v>
      </c>
      <c r="AQ36" s="28">
        <f>SUM(AO36:AP36)</f>
        <v>11467</v>
      </c>
    </row>
    <row r="37" spans="2:43" ht="22.5" customHeight="1">
      <c r="B37" s="27" t="s">
        <v>53</v>
      </c>
      <c r="C37" s="63">
        <v>18.5</v>
      </c>
      <c r="D37" s="63"/>
      <c r="E37" s="63"/>
      <c r="F37" s="63"/>
      <c r="G37" s="63">
        <v>18.6</v>
      </c>
      <c r="H37" s="63"/>
      <c r="I37" s="63">
        <v>19.7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15.6</v>
      </c>
      <c r="V37" s="63"/>
      <c r="W37" s="63"/>
      <c r="X37" s="63"/>
      <c r="Y37" s="63">
        <v>15.3</v>
      </c>
      <c r="Z37" s="63"/>
      <c r="AA37" s="63"/>
      <c r="AB37" s="63"/>
      <c r="AC37" s="63">
        <v>23.1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15.3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2011-02-21T01:28:03Z</dcterms:modified>
  <cp:category/>
  <cp:version/>
  <cp:contentType/>
  <cp:contentStatus/>
</cp:coreProperties>
</file>