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75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<sst xmlns="http://schemas.openxmlformats.org/spreadsheetml/2006/main" count="377" uniqueCount="65">
  <si>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</si>
  <si>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</si>
  <si>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</si>
  <si>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</si>
  <si>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</si>
  <si>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</si>
  <si>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</si>
  <si>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</si>
  <si>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</si>
  <si>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</si>
  <si>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</si>
  <si>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</si>
  <si>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</si>
  <si>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</si>
  <si>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</si>
  <si>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</si>
  <si>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</si>
  <si>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</si>
  <si>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</si>
  <si>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</si>
  <si>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</si>
  <si>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</si>
  <si>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</si>
  <si>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</si>
  <si>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</si>
  <si>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</si>
  <si>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</si>
  <si>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</si>
  <si>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</si>
  <si>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</si>
  <si>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</si>
  <si>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</si>
  <si>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</si>
  <si>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</si>
  <si>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</si>
  <si>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</si>
  <si>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</si>
  <si>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</si>
  <si>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</si>
  <si>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</si>
  <si>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</si>
  <si>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</si>
  <si>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</si>
  <si>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</si>
  <si>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</si>
  <si>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</si>
  <si>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</si>
  <si>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</si>
  <si>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</si>
  <si>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</si>
  <si>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</si>
  <si>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</si>
  <si>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</si>
  <si>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</si>
  <si>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</si>
  <si>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</si>
  <si>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</si>
  <si>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</si>
  <si>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</si>
  <si>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</si>
  <si>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24/02/2009</t>
  </si>
  <si>
    <t>S/M</t>
  </si>
  <si>
    <t>Callao, 25 de Febrero 2009</t>
  </si>
  <si>
    <t xml:space="preserve"> R.M.N°542-2008-PRODUCE, R.M.N°817-2008-PRODUCE, R.M.N°069-2009-PRODUCE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</si>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</sst>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P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57421875" style="0" customWidth="1"/>
    <col min="8" max="15" width="7.140625" style="0" customWidth="1"/>
    <col min="16" max="29" width="7.28125" style="0" customWidth="1"/>
    <col min="30" max="30" width="6.7109375" style="0" customWidth="1"/>
    <col min="31" max="31" width="7.28125" style="0" customWidth="1"/>
    <col min="32" max="32" width="6.8515625" style="0" customWidth="1"/>
    <col min="33" max="36" width="7.28125" style="0" customWidth="1"/>
    <col min="37" max="37" width="7.8515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60</v>
      </c>
      <c r="AM6" s="82"/>
      <c r="AN6" s="8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12</v>
      </c>
      <c r="AK10" s="30">
        <v>33</v>
      </c>
      <c r="AL10" s="30">
        <f>SUMIF($C$9:$AK$9,"Ind",C10:AK10)</f>
        <v>12</v>
      </c>
      <c r="AM10" s="30">
        <f>SUMIF($C$9:$AK$9,"I.Mad",C10:AK10)</f>
        <v>33</v>
      </c>
      <c r="AN10" s="30">
        <f>SUM(AL10:AM10)</f>
        <v>45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</v>
      </c>
      <c r="AK11" s="30">
        <v>2</v>
      </c>
      <c r="AL11" s="30">
        <f>SUMIF($C$9:$AK$9,"Ind",C11:AK11)</f>
        <v>2</v>
      </c>
      <c r="AM11" s="30">
        <f>SUMIF($C$9:$AK$9,"I.Mad",C11:AK11)</f>
        <v>2</v>
      </c>
      <c r="AN11" s="30">
        <f>SUM(AL11:AM11)</f>
        <v>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 t="s">
        <v>61</v>
      </c>
      <c r="AK12" s="30">
        <v>2</v>
      </c>
      <c r="AL12" s="30">
        <f>SUMIF($C$9:$AK$9,"Ind",C12:AK12)</f>
        <v>0</v>
      </c>
      <c r="AM12" s="30">
        <f>SUMIF($C$9:$AK$9,"I.Mad",C12:AK12)</f>
        <v>2</v>
      </c>
      <c r="AN12" s="30">
        <f>SUM(AL12:AM12)</f>
        <v>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20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81">
        <v>12.5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33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>
        <v>120</v>
      </c>
      <c r="AK30" s="32">
        <v>45</v>
      </c>
      <c r="AL30" s="30">
        <f t="shared" si="0"/>
        <v>120</v>
      </c>
      <c r="AM30" s="30">
        <f t="shared" si="1"/>
        <v>45</v>
      </c>
      <c r="AN30" s="30">
        <f t="shared" si="2"/>
        <v>165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132</v>
      </c>
      <c r="AK36" s="30">
        <f t="shared" si="3"/>
        <v>78</v>
      </c>
      <c r="AL36" s="30">
        <f t="shared" si="0"/>
        <v>132</v>
      </c>
      <c r="AM36" s="30">
        <f t="shared" si="1"/>
        <v>78</v>
      </c>
      <c r="AN36" s="30">
        <f t="shared" si="2"/>
        <v>210</v>
      </c>
    </row>
    <row r="37" spans="2:40" ht="22.5" customHeight="1">
      <c r="B37" s="29" t="s">
        <v>54</v>
      </c>
      <c r="C37" s="65">
        <v>22.7</v>
      </c>
      <c r="D37" s="65"/>
      <c r="E37" s="65"/>
      <c r="F37" s="65"/>
      <c r="G37" s="65">
        <v>16.8</v>
      </c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17.8</v>
      </c>
      <c r="V37" s="65"/>
      <c r="W37" s="65"/>
      <c r="X37" s="65"/>
      <c r="Y37" s="65">
        <v>16.1</v>
      </c>
      <c r="Z37" s="65"/>
      <c r="AA37" s="65"/>
      <c r="AB37" s="65"/>
      <c r="AC37" s="65">
        <v>22.1</v>
      </c>
      <c r="AD37" s="65"/>
      <c r="AE37" s="65"/>
      <c r="AF37" s="65"/>
      <c r="AG37" s="65"/>
      <c r="AH37" s="65"/>
      <c r="AI37" s="65"/>
      <c r="AJ37" s="66">
        <v>15.8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62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2009-02-25T19:32:27Z</cp:lastPrinted>
  <dcterms:created xsi:type="dcterms:W3CDTF">2008-10-21T17:58:04Z</dcterms:created>
  <dcterms:modified xsi:type="dcterms:W3CDTF">2009-02-25T19:32:28Z</dcterms:modified>
  <cp:category/>
  <cp:version/>
  <cp:contentType/>
  <cp:contentStatus/>
</cp:coreProperties>
</file>