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85" activeTab="0"/>
  </bookViews>
  <sheets>
    <sheet name="A" sheetId="1" r:id="rId1"/>
  </sheets>
  <definedNames>
    <definedName name="_xlnm.Print_Area" localSheetId="0">'A'!$B$2:$AQ$41</definedName>
  </definedNames>
  <calcPr fullCalcOnLoad="1"/>
</workbook>
</file>

<file path=xl/sharedStrings.xml><?xml version="1.0" encoding="utf-8"?>
<sst xmlns="http://schemas.openxmlformats.org/spreadsheetml/2006/main" count="404" uniqueCount="67">
  <si>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</si>
  <si>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</si>
  <si>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</si>
  <si>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</si>
  <si>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</si>
  <si>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</si>
  <si>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</si>
  <si>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</si>
  <si>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</si>
  <si>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</si>
  <si>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</si>
  <si>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</si>
  <si>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</si>
  <si>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</si>
  <si>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</si>
  <si>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</si>
  <si>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</si>
  <si>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</si>
  <si>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</si>
  <si>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</si>
  <si>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</si>
  <si>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</si>
  <si>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</si>
  <si>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</si>
  <si>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</si>
  <si>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</si>
  <si>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</si>
  <si>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</si>
  <si>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</si>
  <si>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</si>
  <si>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</si>
  <si>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</si>
  <si>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</si>
  <si>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</si>
  <si>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</si>
  <si>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</si>
  <si>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</si>
  <si>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</si>
  <si>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</si>
  <si>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</si>
  <si>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</si>
  <si>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</si>
  <si>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</si>
  <si>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</si>
  <si>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</si>
  <si>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</si>
  <si>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</si>
  <si>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</si>
  <si>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</si>
  <si>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</si>
  <si>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</si>
  <si>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</si>
  <si>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</si>
  <si>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</si>
  <si>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</si>
  <si>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</si>
  <si>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</si>
  <si>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</si>
  <si>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</si>
  <si>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</si>
  <si>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</si>
  <si>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</si>
  <si>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</si>
  <si>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</si>
  <si>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25/02/2012</t>
  </si>
  <si>
    <t>Callao, 27 de  Febrero del 2012</t>
  </si>
  <si>
    <t>12.5 y 15.0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</si>
</sst>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7" fillId="7" borderId="1" applyNumberFormat="0" applyAlignment="0" applyProtection="0"/>
    <xf numFmtId="172" fontId="0" fillId="0" borderId="0" applyFont="0" applyFill="0" applyBorder="0" applyAlignment="0" applyProtection="0"/>
    <xf numFmtId="0" fontId="28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4" fontId="14" fillId="0" borderId="14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1">
      <selection activeCell="B2" sqref="B2:AQ41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7109375" style="0" customWidth="1"/>
    <col min="5" max="5" width="7.28125" style="0" customWidth="1"/>
    <col min="6" max="6" width="8.28125" style="0" customWidth="1"/>
    <col min="7" max="7" width="9.8515625" style="0" customWidth="1"/>
    <col min="8" max="8" width="8.140625" style="0" customWidth="1"/>
    <col min="9" max="9" width="9.421875" style="0" customWidth="1"/>
    <col min="10" max="10" width="7.57421875" style="0" customWidth="1"/>
    <col min="11" max="11" width="8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7109375" style="0" customWidth="1"/>
    <col min="18" max="18" width="8.57421875" style="0" customWidth="1"/>
    <col min="19" max="19" width="8.140625" style="0" customWidth="1"/>
    <col min="20" max="20" width="7.57421875" style="0" customWidth="1"/>
    <col min="21" max="21" width="8.8515625" style="0" customWidth="1"/>
    <col min="22" max="22" width="9.00390625" style="0" customWidth="1"/>
    <col min="23" max="24" width="8.28125" style="0" customWidth="1"/>
    <col min="25" max="25" width="10.28125" style="0" customWidth="1"/>
    <col min="26" max="26" width="7.7109375" style="0" customWidth="1"/>
    <col min="27" max="27" width="9.421875" style="0" customWidth="1"/>
    <col min="28" max="28" width="8.00390625" style="0" customWidth="1"/>
    <col min="29" max="29" width="9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140625" style="0" customWidth="1"/>
    <col min="38" max="38" width="6.140625" style="0" customWidth="1"/>
    <col min="39" max="39" width="11.8515625" style="0" customWidth="1"/>
    <col min="40" max="40" width="9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622</v>
      </c>
      <c r="AN10" s="28">
        <v>19</v>
      </c>
      <c r="AO10" s="28">
        <f>SUMIF($C$9:$AN$9,"Ind",C10:AN10)</f>
        <v>622</v>
      </c>
      <c r="AP10" s="28">
        <f>SUMIF($C$9:$AN$9,"I.Mad",C10:AN10)</f>
        <v>19</v>
      </c>
      <c r="AQ10" s="28">
        <f>SUM(AO10:AP10)</f>
        <v>641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>
        <v>12</v>
      </c>
      <c r="AN11" s="30">
        <v>1</v>
      </c>
      <c r="AO11" s="28">
        <f>SUMIF($C$9:$AN$9,"Ind",C11:AN11)</f>
        <v>12</v>
      </c>
      <c r="AP11" s="28">
        <f>SUMIF($C$9:$AN$9,"I.Mad",C11:AN11)</f>
        <v>1</v>
      </c>
      <c r="AQ11" s="28">
        <f>SUM(AO11:AP11)</f>
        <v>13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>
        <v>3</v>
      </c>
      <c r="AN12" s="30">
        <v>1</v>
      </c>
      <c r="AO12" s="28">
        <f>SUMIF($C$9:$AN$9,"Ind",C12:AN12)</f>
        <v>3</v>
      </c>
      <c r="AP12" s="28">
        <f>SUMIF($C$9:$AN$9,"I.Mad",C12:AN12)</f>
        <v>1</v>
      </c>
      <c r="AQ12" s="28">
        <f>SUM(AO12:AP12)</f>
        <v>4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>
        <v>6</v>
      </c>
      <c r="AN13" s="30">
        <v>3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101" t="s">
        <v>66</v>
      </c>
      <c r="AN14" s="59">
        <v>14.5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622</v>
      </c>
      <c r="AN36" s="28">
        <f t="shared" si="3"/>
        <v>19</v>
      </c>
      <c r="AO36" s="28">
        <f>SUM(AO10,AO16,AO22:AO35)</f>
        <v>622</v>
      </c>
      <c r="AP36" s="28">
        <f>SUM(AP10,AP16,AP22:AP35)</f>
        <v>19</v>
      </c>
      <c r="AQ36" s="28">
        <f>SUM(AO36:AP36)</f>
        <v>641</v>
      </c>
    </row>
    <row r="37" spans="2:43" ht="22.5" customHeight="1">
      <c r="B37" s="27" t="s">
        <v>51</v>
      </c>
      <c r="C37" s="62">
        <v>23.5</v>
      </c>
      <c r="D37" s="62"/>
      <c r="E37" s="62"/>
      <c r="F37" s="62"/>
      <c r="G37" s="62">
        <v>19.5</v>
      </c>
      <c r="H37" s="62"/>
      <c r="I37" s="62">
        <v>22.5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19.93</v>
      </c>
      <c r="V37" s="62"/>
      <c r="W37" s="62"/>
      <c r="X37" s="62"/>
      <c r="Y37" s="62">
        <v>14.6</v>
      </c>
      <c r="Z37" s="62"/>
      <c r="AA37" s="62"/>
      <c r="AB37" s="62"/>
      <c r="AC37" s="62">
        <v>17.4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2012-02-27T19:42:06Z</cp:lastPrinted>
  <dcterms:created xsi:type="dcterms:W3CDTF">2008-10-21T17:58:04Z</dcterms:created>
  <dcterms:modified xsi:type="dcterms:W3CDTF">2012-02-27T19:42:16Z</dcterms:modified>
  <cp:category/>
  <cp:version/>
  <cp:contentType/>
  <cp:contentStatus/>
</cp:coreProperties>
</file>