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<sst xmlns="http://schemas.openxmlformats.org/spreadsheetml/2006/main" count="374" uniqueCount="71">
  <si>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</si>
  <si>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</si>
  <si>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</si>
  <si>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</si>
  <si>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</si>
  <si>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</si>
  <si>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</si>
  <si>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</si>
  <si>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</si>
  <si>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</si>
  <si>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</si>
  <si>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</si>
  <si>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</si>
  <si>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</si>
  <si>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</si>
  <si>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</si>
  <si>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</si>
  <si>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</si>
  <si>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</si>
  <si>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</si>
  <si>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</si>
  <si>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</si>
  <si>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</si>
  <si>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</si>
  <si>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</si>
  <si>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</si>
  <si>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</si>
  <si>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</si>
  <si>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</si>
  <si>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</si>
  <si>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</si>
  <si>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</si>
  <si>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</si>
  <si>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</si>
  <si>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</si>
  <si>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</si>
  <si>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</si>
  <si>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</si>
  <si>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</si>
  <si>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</si>
  <si>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</si>
  <si>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</si>
  <si>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</si>
  <si>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</si>
  <si>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</si>
  <si>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</si>
  <si>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</si>
  <si>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</si>
  <si>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</si>
  <si>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</si>
  <si>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</si>
  <si>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</si>
  <si>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</si>
  <si>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</si>
  <si>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</si>
  <si>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</si>
  <si>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</si>
  <si>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</si>
  <si>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</si>
  <si>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</si>
  <si>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</si>
  <si>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</si>
  <si>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</si>
  <si>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</si>
  <si>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</si>
  <si>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</si>
  <si>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</si>
  <si>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 xml:space="preserve">        Fecha  : 25/04/2018</t>
  </si>
  <si>
    <t>Callao, 26 de abril del 2018</t>
  </si>
  <si>
    <t>11.5 y 12.5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</si>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</sst>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J26" sqref="AJ2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32.4414062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0.1093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2113</v>
      </c>
      <c r="G12" s="50">
        <v>0</v>
      </c>
      <c r="H12" s="50">
        <v>0</v>
      </c>
      <c r="I12" s="50">
        <v>998.13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3720</v>
      </c>
      <c r="R12" s="50">
        <v>0</v>
      </c>
      <c r="S12" s="50">
        <v>2620</v>
      </c>
      <c r="T12" s="50">
        <v>0</v>
      </c>
      <c r="U12" s="50">
        <v>1230</v>
      </c>
      <c r="V12" s="50">
        <v>205</v>
      </c>
      <c r="W12" s="50">
        <v>5210</v>
      </c>
      <c r="X12" s="50">
        <v>100</v>
      </c>
      <c r="Y12" s="50">
        <v>5506.5550000000003</v>
      </c>
      <c r="Z12" s="50">
        <v>2091.2950000000001</v>
      </c>
      <c r="AA12" s="50">
        <v>4052.5122273797315</v>
      </c>
      <c r="AB12" s="50">
        <v>0</v>
      </c>
      <c r="AC12" s="50">
        <v>5550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28887.197227379733</v>
      </c>
      <c r="AP12" s="51">
        <f>SUMIF($C$11:$AN$11,"I.Mad",C12:AN12)</f>
        <v>4509.2950000000001</v>
      </c>
      <c r="AQ12" s="51">
        <f>SUM(AO12:AP12)</f>
        <v>33396.492227379735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38</v>
      </c>
      <c r="G13" s="52" t="s">
        <v>20</v>
      </c>
      <c r="H13" s="52" t="s">
        <v>20</v>
      </c>
      <c r="I13" s="52">
        <v>3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15</v>
      </c>
      <c r="R13" s="52" t="s">
        <v>20</v>
      </c>
      <c r="S13" s="52">
        <v>13</v>
      </c>
      <c r="T13" s="52" t="s">
        <v>20</v>
      </c>
      <c r="U13" s="52">
        <v>5</v>
      </c>
      <c r="V13" s="52">
        <v>2</v>
      </c>
      <c r="W13" s="52">
        <v>20</v>
      </c>
      <c r="X13" s="52">
        <v>1</v>
      </c>
      <c r="Y13" s="52">
        <v>35</v>
      </c>
      <c r="Z13" s="52">
        <v>20</v>
      </c>
      <c r="AA13" s="52">
        <v>17</v>
      </c>
      <c r="AB13" s="52" t="s">
        <v>20</v>
      </c>
      <c r="AC13" s="52">
        <v>22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130</v>
      </c>
      <c r="AP13" s="51">
        <f>SUMIF($C$11:$AN$11,"I.Mad",C13:AN13)</f>
        <v>61</v>
      </c>
      <c r="AQ13" s="51">
        <f>SUM(AO13:AP13)</f>
        <v>191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 t="s">
        <v>20</v>
      </c>
      <c r="H14" s="52" t="s">
        <v>20</v>
      </c>
      <c r="I14" s="52">
        <v>1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 t="s">
        <v>20</v>
      </c>
      <c r="S14" s="52">
        <v>6</v>
      </c>
      <c r="T14" s="52" t="s">
        <v>20</v>
      </c>
      <c r="U14" s="52">
        <v>3</v>
      </c>
      <c r="V14" s="52" t="s">
        <v>70</v>
      </c>
      <c r="W14" s="52">
        <v>7</v>
      </c>
      <c r="X14" s="52">
        <v>1</v>
      </c>
      <c r="Y14" s="52">
        <v>8</v>
      </c>
      <c r="Z14" s="52">
        <v>5</v>
      </c>
      <c r="AA14" s="52">
        <v>5</v>
      </c>
      <c r="AB14" s="52" t="s">
        <v>20</v>
      </c>
      <c r="AC14" s="52">
        <v>9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45</v>
      </c>
      <c r="AP14" s="51">
        <f>SUMIF($C$11:$AN$11,"I.Mad",C14:AN14)</f>
        <v>12</v>
      </c>
      <c r="AQ14" s="51">
        <f>SUM(AO14:AP14)</f>
        <v>57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7.3624548843293081</v>
      </c>
      <c r="G15" s="52" t="s">
        <v>20</v>
      </c>
      <c r="H15" s="52" t="s">
        <v>20</v>
      </c>
      <c r="I15" s="52">
        <v>36.79245283018868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70.481855351218741</v>
      </c>
      <c r="R15" s="52" t="s">
        <v>20</v>
      </c>
      <c r="S15" s="52">
        <v>74.317075227184162</v>
      </c>
      <c r="T15" s="52" t="s">
        <v>20</v>
      </c>
      <c r="U15" s="52">
        <v>71.379709504686915</v>
      </c>
      <c r="V15" s="52" t="s">
        <v>20</v>
      </c>
      <c r="W15" s="52">
        <v>63.120918477435872</v>
      </c>
      <c r="X15" s="52">
        <v>64.606741573033716</v>
      </c>
      <c r="Y15" s="52">
        <v>61.012169999999998</v>
      </c>
      <c r="Z15" s="52">
        <v>62.698650000000001</v>
      </c>
      <c r="AA15" s="52">
        <v>40.130614441437714</v>
      </c>
      <c r="AB15" s="52" t="s">
        <v>20</v>
      </c>
      <c r="AC15" s="52">
        <v>55.317161956667427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13</v>
      </c>
      <c r="G16" s="57" t="s">
        <v>20</v>
      </c>
      <c r="H16" s="57" t="s">
        <v>20</v>
      </c>
      <c r="I16" s="57">
        <v>13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11.5</v>
      </c>
      <c r="R16" s="57" t="s">
        <v>20</v>
      </c>
      <c r="S16" s="57">
        <v>11</v>
      </c>
      <c r="T16" s="57" t="s">
        <v>20</v>
      </c>
      <c r="U16" s="57">
        <v>11.5</v>
      </c>
      <c r="V16" s="57" t="s">
        <v>20</v>
      </c>
      <c r="W16" s="57">
        <v>11.5</v>
      </c>
      <c r="X16" s="57">
        <v>11.5</v>
      </c>
      <c r="Y16" s="57">
        <v>11</v>
      </c>
      <c r="Z16" s="57">
        <v>11</v>
      </c>
      <c r="AA16" s="57" t="s">
        <v>69</v>
      </c>
      <c r="AB16" s="57" t="s">
        <v>20</v>
      </c>
      <c r="AC16" s="57">
        <v>11.5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>
        <v>17.5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17.5</v>
      </c>
      <c r="AP30" s="51">
        <f t="shared" si="1"/>
        <v>0</v>
      </c>
      <c r="AQ30" s="54">
        <f t="shared" si="2"/>
        <v>17.5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2113</v>
      </c>
      <c r="G41" s="54">
        <f t="shared" si="8"/>
        <v>0</v>
      </c>
      <c r="H41" s="54">
        <f t="shared" si="8"/>
        <v>0</v>
      </c>
      <c r="I41" s="54">
        <f t="shared" si="8"/>
        <v>998.13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3720</v>
      </c>
      <c r="R41" s="54">
        <f t="shared" si="8"/>
        <v>0</v>
      </c>
      <c r="S41" s="54">
        <f>+SUM(S24:S40,S18,S12)</f>
        <v>2620</v>
      </c>
      <c r="T41" s="54">
        <f t="shared" si="8"/>
        <v>0</v>
      </c>
      <c r="U41" s="54">
        <f>+SUM(U24:U40,U18,U12)</f>
        <v>1230</v>
      </c>
      <c r="V41" s="54">
        <f t="shared" si="8"/>
        <v>205</v>
      </c>
      <c r="W41" s="54">
        <f t="shared" si="8"/>
        <v>5210</v>
      </c>
      <c r="X41" s="54">
        <f t="shared" si="8"/>
        <v>100</v>
      </c>
      <c r="Y41" s="54">
        <f t="shared" si="8"/>
        <v>5506.5550000000003</v>
      </c>
      <c r="Z41" s="54">
        <f t="shared" si="8"/>
        <v>2091.2950000000001</v>
      </c>
      <c r="AA41" s="54">
        <f t="shared" si="8"/>
        <v>4070.0122273797315</v>
      </c>
      <c r="AB41" s="54">
        <f t="shared" si="8"/>
        <v>0</v>
      </c>
      <c r="AC41" s="54">
        <f t="shared" si="8"/>
        <v>5550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28904.697227379733</v>
      </c>
      <c r="AP41" s="54">
        <f>SUM(AP12,AP18,AP24:AP37)</f>
        <v>4509.2950000000001</v>
      </c>
      <c r="AQ41" s="54">
        <f>SUM(AO41:AP41)</f>
        <v>33413.992227379735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17.399999999999999</v>
      </c>
      <c r="H42" s="56"/>
      <c r="I42" s="56">
        <v>19.8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15.3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2018-04-26T17:10:28Z</dcterms:modified>
</cp:coreProperties>
</file>